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3"/>
  </bookViews>
  <sheets>
    <sheet name="Январь" sheetId="1" r:id="rId1"/>
    <sheet name="февраль" sheetId="2" r:id="rId2"/>
    <sheet name="март" sheetId="3" r:id="rId3"/>
    <sheet name="1 кв 2018" sheetId="4" r:id="rId4"/>
    <sheet name="апрель" sheetId="5" r:id="rId5"/>
    <sheet name="май " sheetId="6" r:id="rId6"/>
    <sheet name="июнь" sheetId="7" r:id="rId7"/>
    <sheet name="2 кв 2018" sheetId="8" r:id="rId8"/>
    <sheet name="июль" sheetId="9" r:id="rId9"/>
    <sheet name="август" sheetId="10" r:id="rId10"/>
    <sheet name="сентябрь" sheetId="11" r:id="rId11"/>
    <sheet name="3 кв 2018" sheetId="12" r:id="rId12"/>
    <sheet name="Октябрь" sheetId="13" r:id="rId13"/>
    <sheet name="Ноябрь" sheetId="14" r:id="rId14"/>
    <sheet name="Декабрь" sheetId="15" r:id="rId15"/>
    <sheet name="4 кв 2018" sheetId="16" r:id="rId16"/>
  </sheets>
  <externalReferences>
    <externalReference r:id="rId19"/>
    <externalReference r:id="rId20"/>
  </externalReferences>
  <definedNames>
    <definedName name="_xlnm.Print_Titles" localSheetId="3">'1 кв 2018'!$6:$7</definedName>
    <definedName name="_xlnm.Print_Titles" localSheetId="4">'апрель'!$6:$7</definedName>
    <definedName name="_xlnm.Print_Titles" localSheetId="5">'май '!$6:$7</definedName>
    <definedName name="_xlnm.Print_Titles" localSheetId="2">'март'!$6:$7</definedName>
    <definedName name="_xlnm.Print_Titles" localSheetId="1">'февраль'!$6:$7</definedName>
    <definedName name="_xlnm.Print_Titles" localSheetId="0">'Январь'!$6:$7</definedName>
  </definedNames>
  <calcPr fullCalcOnLoad="1"/>
</workbook>
</file>

<file path=xl/sharedStrings.xml><?xml version="1.0" encoding="utf-8"?>
<sst xmlns="http://schemas.openxmlformats.org/spreadsheetml/2006/main" count="2144" uniqueCount="68">
  <si>
    <t>к приказу ФАС России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</si>
  <si>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</si>
  <si>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</si>
  <si>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</si>
  <si>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Свободная мощность газораспределительной сети,
млн. куб. м</t>
  </si>
  <si>
    <t>№
 п/п</t>
  </si>
  <si>
    <t>Граница раздела сетей ГРО с сетями газораспределения и газопотребления  Потребителя</t>
  </si>
  <si>
    <t>Приложение 2</t>
  </si>
  <si>
    <t>от 07.04.2014 № 231/14</t>
  </si>
  <si>
    <t>Наименование потребителя</t>
  </si>
  <si>
    <t>Объемы газа в соответствии с поступившими заявками, млн. куб. м.</t>
  </si>
  <si>
    <t xml:space="preserve">Тарифы на услуги по траспортировке газа по трубопроводам с детализацией по зоне выхода в газораспределительную сеть руб. за 1000 куб. м. </t>
  </si>
  <si>
    <t xml:space="preserve">Тарифы на услуги по траспортировке газа по трубопроводам с детализацией по зоне входа в газораспределительную сеть руб. за 1000 куб. м. </t>
  </si>
  <si>
    <t>ГРС  р.п.Мучкап;</t>
  </si>
  <si>
    <t>Объемы газа в соответствии с удовлетворенными заявками, млн. куб. м.</t>
  </si>
  <si>
    <t>8 группа (население.)</t>
  </si>
  <si>
    <t>5 группа (от 0,1 до 1 млн.куб. м.)</t>
  </si>
  <si>
    <t>Газораспределительная сеть Жердевского района</t>
  </si>
  <si>
    <t xml:space="preserve"> ГРС г. Жердевка</t>
  </si>
  <si>
    <t>Газораспределительная сеть Уваровского района</t>
  </si>
  <si>
    <t>Газораспределительная сеть Ржаксинского  района</t>
  </si>
  <si>
    <t xml:space="preserve">ГРС  г.Уварово; </t>
  </si>
  <si>
    <t>Газораспределительная сеть Инжавинского  района</t>
  </si>
  <si>
    <t>Газораспределительная сеть Мучкапского  района</t>
  </si>
  <si>
    <t>Газораспределительная сеть Токаревского  района</t>
  </si>
  <si>
    <t xml:space="preserve">ГРС р.п. Токаревка; </t>
  </si>
  <si>
    <t>1. ГРС  р.п. Ржакса
2. ГРС п. Чакино.</t>
  </si>
  <si>
    <t>Газораспределительная сеть Мордовского  района</t>
  </si>
  <si>
    <t>1. ГРС р.п. Мордово;
2.  ГРС "Плавица"</t>
  </si>
  <si>
    <t>Газораспределительная сеть Петровского  района</t>
  </si>
  <si>
    <t>Газораспределительная сеть Никифоровского  района</t>
  </si>
  <si>
    <t>Газораспределительная сеть Первомайского  района</t>
  </si>
  <si>
    <t>1 группа 
(свыше 500млн.куб. м.)</t>
  </si>
  <si>
    <t>2 группа 
(от 100до 500 млн.куб. м.)</t>
  </si>
  <si>
    <t>3 группа 
(от 10 до 100 млн.куб. м.)</t>
  </si>
  <si>
    <t>4 группа 
(от 1 до 10 млн.куб. м.)</t>
  </si>
  <si>
    <t>5 группа
 (от 0,1 до 1 млн.куб. м.)</t>
  </si>
  <si>
    <t>6 группа
 (от 0,01 до 0,1 млн.куб. м.)</t>
  </si>
  <si>
    <t>7 группа 
(до 0,01 млн.куб. м.)</t>
  </si>
  <si>
    <t>3 группа
 (от 10 до 100 млн.куб. м.)</t>
  </si>
  <si>
    <t>4 группа
 (от 1 до 10 млн.куб. м.)</t>
  </si>
  <si>
    <t>6 группа 
(от 0,01 до 0,1 млн.куб. м.)</t>
  </si>
  <si>
    <t>2 группа
 (от 100до 500 млн.куб. м.)</t>
  </si>
  <si>
    <t>5 группа 
(от 0,1 до 1 млн.куб. м.)</t>
  </si>
  <si>
    <t xml:space="preserve"> 1. ГРС  р.п. Инжавино;
2. ГРС Кирсанов 
3.  ГРС с.Малая Сергиевка</t>
  </si>
  <si>
    <t>1 группа
 (свыше 500млн.куб. м.)</t>
  </si>
  <si>
    <t>7 группа
(до 0,01 млн.куб. м.)</t>
  </si>
  <si>
    <t>ГРС р.п. Петровское</t>
  </si>
  <si>
    <t xml:space="preserve"> ГРС р.п.Дмитриевка</t>
  </si>
  <si>
    <t>3 группа
(от 10 до 100 млн.куб. м.)</t>
  </si>
  <si>
    <t>ГРС р.п.Первомайский</t>
  </si>
  <si>
    <t>***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</si>
  <si>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2 квартал  2017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</si>
  <si>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3 квартал  2017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</si>
  <si>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октябрь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</si>
  <si>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ноябрь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</si>
  <si>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декабрь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</si>
  <si>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4 квартал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</si>
  <si>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сентябрь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</si>
  <si>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август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</si>
  <si>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июль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</si>
  <si>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июнь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</si>
  <si>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май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</si>
  <si>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апрель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</si>
  <si>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1 квартал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</si>
  <si>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март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</si>
  <si>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 за февраль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</si>
  <si>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 за январь 2018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</si>
</sst>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vertical="top"/>
    </xf>
    <xf numFmtId="164" fontId="2" fillId="0" borderId="1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 vertical="top"/>
    </xf>
    <xf numFmtId="164" fontId="2" fillId="0" borderId="2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/>
    </xf>
    <xf numFmtId="165" fontId="2" fillId="0" borderId="24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gs3\shareddocs\Documents%20and%20Settings\All%20Users\&#1044;&#1086;&#1082;&#1091;&#1084;&#1077;&#1085;&#1090;&#1099;\&#1054;&#1056;&#1043;%202014\&#1054;&#1090;&#1095;&#1105;&#1090;&#1099;\&#1086;&#1073;&#1098;&#1077;&#1084;%20&#1087;&#1086;%20&#1043;&#1056;&#1057;%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&#1044;&#1086;&#1082;&#1091;&#1084;&#1077;&#1085;&#1090;&#1099;\&#1054;&#1056;&#1043;%202014\&#1054;&#1090;&#1095;&#1105;&#1090;&#1099;\&#1086;&#1073;&#1098;&#1077;&#1084;%20&#1087;&#1086;%20&#1043;&#1056;&#1057;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2012"/>
      <sheetName val="2013"/>
      <sheetName val="2014"/>
      <sheetName val="2015"/>
    </sheetNames>
    <sheetDataSet>
      <sheetData sheetId="5">
        <row r="119">
          <cell r="G119">
            <v>332768</v>
          </cell>
        </row>
        <row r="120">
          <cell r="G120">
            <v>34795</v>
          </cell>
        </row>
        <row r="121">
          <cell r="G121">
            <v>156912</v>
          </cell>
        </row>
        <row r="122">
          <cell r="G122">
            <v>139622</v>
          </cell>
        </row>
        <row r="126">
          <cell r="G126">
            <v>29108</v>
          </cell>
        </row>
        <row r="128">
          <cell r="G128">
            <v>182542</v>
          </cell>
        </row>
        <row r="129">
          <cell r="G129">
            <v>61801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2012"/>
      <sheetName val="2013"/>
      <sheetName val="2014"/>
      <sheetName val="2015"/>
    </sheetNames>
    <sheetDataSet>
      <sheetData sheetId="5">
        <row r="140">
          <cell r="G140">
            <v>163563</v>
          </cell>
        </row>
        <row r="141">
          <cell r="G141">
            <v>158961</v>
          </cell>
        </row>
        <row r="147">
          <cell r="G147">
            <v>203537</v>
          </cell>
        </row>
        <row r="148">
          <cell r="G148">
            <v>27347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pane xSplit="2" ySplit="6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5" sqref="H15"/>
    </sheetView>
  </sheetViews>
  <sheetFormatPr defaultColWidth="9.00390625" defaultRowHeight="12.75"/>
  <cols>
    <col min="1" max="1" width="5.625" style="5" customWidth="1"/>
    <col min="2" max="2" width="24.75390625" style="5" customWidth="1"/>
    <col min="3" max="3" width="23.125" style="5" customWidth="1"/>
    <col min="4" max="4" width="23.625" style="5" customWidth="1"/>
    <col min="5" max="5" width="26.25390625" style="31" customWidth="1"/>
    <col min="6" max="6" width="30.375" style="31" customWidth="1"/>
    <col min="7" max="7" width="29.00390625" style="32" customWidth="1"/>
    <col min="8" max="8" width="20.75390625" style="11" customWidth="1"/>
    <col min="9" max="9" width="17.625" style="11" customWidth="1"/>
    <col min="10" max="10" width="21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46.5" customHeight="1" thickBot="1">
      <c r="A5" s="72" t="s">
        <v>67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8">
        <v>1</v>
      </c>
      <c r="B7" s="9">
        <v>2</v>
      </c>
      <c r="C7" s="9">
        <v>3</v>
      </c>
      <c r="D7" s="9">
        <v>4</v>
      </c>
      <c r="E7" s="35">
        <v>5</v>
      </c>
      <c r="F7" s="35">
        <v>6</v>
      </c>
      <c r="G7" s="36">
        <v>7</v>
      </c>
      <c r="H7" s="12">
        <v>8</v>
      </c>
      <c r="I7" s="12">
        <v>9</v>
      </c>
      <c r="J7" s="13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v>0</v>
      </c>
    </row>
    <row r="9" spans="1:10" ht="31.5">
      <c r="A9" s="73"/>
      <c r="B9" s="68"/>
      <c r="C9" s="64"/>
      <c r="D9" s="64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v>0</v>
      </c>
    </row>
    <row r="10" spans="1:10" ht="31.5">
      <c r="A10" s="73"/>
      <c r="B10" s="68"/>
      <c r="C10" s="64"/>
      <c r="D10" s="64"/>
      <c r="E10" s="38">
        <v>252.84</v>
      </c>
      <c r="F10" s="38">
        <v>252.84</v>
      </c>
      <c r="G10" s="39" t="s">
        <v>34</v>
      </c>
      <c r="H10" s="16">
        <v>0.056</v>
      </c>
      <c r="I10" s="16">
        <v>0.056</v>
      </c>
      <c r="J10" s="42">
        <v>0</v>
      </c>
    </row>
    <row r="11" spans="1:10" ht="31.5">
      <c r="A11" s="73"/>
      <c r="B11" s="68"/>
      <c r="C11" s="64"/>
      <c r="D11" s="64"/>
      <c r="E11" s="38">
        <v>438.71</v>
      </c>
      <c r="F11" s="38">
        <v>438.71</v>
      </c>
      <c r="G11" s="39" t="s">
        <v>35</v>
      </c>
      <c r="H11" s="16">
        <v>0.171</v>
      </c>
      <c r="I11" s="16">
        <v>0.171</v>
      </c>
      <c r="J11" s="18">
        <v>0</v>
      </c>
    </row>
    <row r="12" spans="1:10" ht="31.5">
      <c r="A12" s="73"/>
      <c r="B12" s="68"/>
      <c r="C12" s="64"/>
      <c r="D12" s="64"/>
      <c r="E12" s="38">
        <v>518.52</v>
      </c>
      <c r="F12" s="38">
        <v>518.52</v>
      </c>
      <c r="G12" s="39" t="s">
        <v>36</v>
      </c>
      <c r="H12" s="16">
        <v>0.33</v>
      </c>
      <c r="I12" s="16">
        <v>0.33</v>
      </c>
      <c r="J12" s="18">
        <v>0</v>
      </c>
    </row>
    <row r="13" spans="1:10" ht="31.5">
      <c r="A13" s="73"/>
      <c r="B13" s="68"/>
      <c r="C13" s="64"/>
      <c r="D13" s="64"/>
      <c r="E13" s="38">
        <v>598.29</v>
      </c>
      <c r="F13" s="38">
        <v>598.29</v>
      </c>
      <c r="G13" s="39" t="s">
        <v>37</v>
      </c>
      <c r="H13" s="16">
        <v>0.279</v>
      </c>
      <c r="I13" s="16">
        <v>0.279</v>
      </c>
      <c r="J13" s="18">
        <v>0</v>
      </c>
    </row>
    <row r="14" spans="1:10" ht="31.5">
      <c r="A14" s="73"/>
      <c r="B14" s="68"/>
      <c r="C14" s="64"/>
      <c r="D14" s="64"/>
      <c r="E14" s="38">
        <v>797.72</v>
      </c>
      <c r="F14" s="38">
        <v>797.72</v>
      </c>
      <c r="G14" s="39" t="s">
        <v>38</v>
      </c>
      <c r="H14" s="16">
        <v>0.149</v>
      </c>
      <c r="I14" s="16">
        <v>0.149</v>
      </c>
      <c r="J14" s="18">
        <v>0</v>
      </c>
    </row>
    <row r="15" spans="1:10" ht="16.5" thickBot="1">
      <c r="A15" s="74"/>
      <c r="B15" s="69"/>
      <c r="C15" s="65"/>
      <c r="D15" s="65"/>
      <c r="E15" s="40">
        <v>852.97</v>
      </c>
      <c r="F15" s="40">
        <v>852.97</v>
      </c>
      <c r="G15" s="41" t="s">
        <v>15</v>
      </c>
      <c r="H15" s="19">
        <f>'[1]2015'!$G$119/1000000</f>
        <v>0.332768</v>
      </c>
      <c r="I15" s="19">
        <f>H15</f>
        <v>0.332768</v>
      </c>
      <c r="J15" s="43"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2" t="s">
        <v>32</v>
      </c>
      <c r="H16" s="14">
        <v>0</v>
      </c>
      <c r="I16" s="14">
        <v>0</v>
      </c>
      <c r="J16" s="20">
        <v>0</v>
      </c>
    </row>
    <row r="17" spans="1:10" ht="32.25" thickBot="1">
      <c r="A17" s="66"/>
      <c r="B17" s="68"/>
      <c r="C17" s="64"/>
      <c r="D17" s="64"/>
      <c r="E17" s="38">
        <v>94.85</v>
      </c>
      <c r="F17" s="38">
        <v>94.85</v>
      </c>
      <c r="G17" s="39" t="s">
        <v>33</v>
      </c>
      <c r="H17" s="16">
        <v>0</v>
      </c>
      <c r="I17" s="16">
        <v>0</v>
      </c>
      <c r="J17" s="18">
        <v>0</v>
      </c>
    </row>
    <row r="18" spans="1:10" ht="32.25" thickBot="1">
      <c r="A18" s="66"/>
      <c r="B18" s="68"/>
      <c r="C18" s="64"/>
      <c r="D18" s="64"/>
      <c r="E18" s="38">
        <v>252.84</v>
      </c>
      <c r="F18" s="38">
        <v>252.84</v>
      </c>
      <c r="G18" s="39" t="s">
        <v>39</v>
      </c>
      <c r="H18" s="16">
        <v>0</v>
      </c>
      <c r="I18" s="16">
        <v>0</v>
      </c>
      <c r="J18" s="18">
        <v>0</v>
      </c>
    </row>
    <row r="19" spans="1:10" ht="32.25" thickBot="1">
      <c r="A19" s="66"/>
      <c r="B19" s="68"/>
      <c r="C19" s="64"/>
      <c r="D19" s="64"/>
      <c r="E19" s="38">
        <v>438.71</v>
      </c>
      <c r="F19" s="38">
        <v>438.71</v>
      </c>
      <c r="G19" s="39" t="s">
        <v>40</v>
      </c>
      <c r="H19" s="16">
        <v>0</v>
      </c>
      <c r="I19" s="16">
        <v>0</v>
      </c>
      <c r="J19" s="18">
        <v>1</v>
      </c>
    </row>
    <row r="20" spans="1:10" ht="32.25" thickBot="1">
      <c r="A20" s="66"/>
      <c r="B20" s="68"/>
      <c r="C20" s="64"/>
      <c r="D20" s="64"/>
      <c r="E20" s="38">
        <v>518.52</v>
      </c>
      <c r="F20" s="38">
        <v>518.52</v>
      </c>
      <c r="G20" s="39" t="s">
        <v>36</v>
      </c>
      <c r="H20" s="16">
        <v>0.124</v>
      </c>
      <c r="I20" s="16">
        <v>0.124</v>
      </c>
      <c r="J20" s="18">
        <v>0.1</v>
      </c>
    </row>
    <row r="21" spans="1:10" ht="32.25" thickBot="1">
      <c r="A21" s="66"/>
      <c r="B21" s="68"/>
      <c r="C21" s="64"/>
      <c r="D21" s="64"/>
      <c r="E21" s="38">
        <v>598.29</v>
      </c>
      <c r="F21" s="38">
        <v>598.29</v>
      </c>
      <c r="G21" s="39" t="s">
        <v>41</v>
      </c>
      <c r="H21" s="16">
        <v>0.252</v>
      </c>
      <c r="I21" s="16">
        <v>0.252</v>
      </c>
      <c r="J21" s="18">
        <v>0.05</v>
      </c>
    </row>
    <row r="22" spans="1:10" ht="32.25" thickBot="1">
      <c r="A22" s="66"/>
      <c r="B22" s="68"/>
      <c r="C22" s="64"/>
      <c r="D22" s="64"/>
      <c r="E22" s="38">
        <v>797.72</v>
      </c>
      <c r="F22" s="38">
        <v>797.72</v>
      </c>
      <c r="G22" s="39" t="s">
        <v>38</v>
      </c>
      <c r="H22" s="16">
        <v>0.055</v>
      </c>
      <c r="I22" s="16">
        <v>0.055</v>
      </c>
      <c r="J22" s="18">
        <v>0.8</v>
      </c>
    </row>
    <row r="23" spans="1:10" ht="16.5" thickBot="1">
      <c r="A23" s="66"/>
      <c r="B23" s="69"/>
      <c r="C23" s="65"/>
      <c r="D23" s="65"/>
      <c r="E23" s="40">
        <v>852.97</v>
      </c>
      <c r="F23" s="40">
        <v>852.97</v>
      </c>
      <c r="G23" s="41" t="s">
        <v>15</v>
      </c>
      <c r="H23" s="19">
        <f>'[1]2015'!$G$129/1000000</f>
        <v>0.061801</v>
      </c>
      <c r="I23" s="19">
        <f>H23</f>
        <v>0.061801</v>
      </c>
      <c r="J23" s="21"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2" t="s">
        <v>32</v>
      </c>
      <c r="H24" s="14">
        <v>0</v>
      </c>
      <c r="I24" s="14">
        <v>0</v>
      </c>
      <c r="J24" s="20">
        <v>0</v>
      </c>
    </row>
    <row r="25" spans="1:10" ht="32.25" thickBot="1">
      <c r="A25" s="66"/>
      <c r="B25" s="68"/>
      <c r="C25" s="64"/>
      <c r="D25" s="64"/>
      <c r="E25" s="38">
        <v>94.85</v>
      </c>
      <c r="F25" s="38">
        <v>94.85</v>
      </c>
      <c r="G25" s="39" t="s">
        <v>42</v>
      </c>
      <c r="H25" s="16">
        <v>0</v>
      </c>
      <c r="I25" s="16">
        <v>0</v>
      </c>
      <c r="J25" s="18">
        <v>0</v>
      </c>
    </row>
    <row r="26" spans="1:10" ht="32.25" thickBot="1">
      <c r="A26" s="66"/>
      <c r="B26" s="68"/>
      <c r="C26" s="64"/>
      <c r="D26" s="64"/>
      <c r="E26" s="38">
        <v>252.84</v>
      </c>
      <c r="F26" s="38">
        <v>252.84</v>
      </c>
      <c r="G26" s="39" t="s">
        <v>34</v>
      </c>
      <c r="H26" s="16">
        <v>0</v>
      </c>
      <c r="I26" s="16">
        <v>0</v>
      </c>
      <c r="J26" s="18">
        <v>0</v>
      </c>
    </row>
    <row r="27" spans="1:10" ht="32.25" thickBot="1">
      <c r="A27" s="66"/>
      <c r="B27" s="68"/>
      <c r="C27" s="64"/>
      <c r="D27" s="64"/>
      <c r="E27" s="38">
        <v>438.71</v>
      </c>
      <c r="F27" s="38">
        <v>438.71</v>
      </c>
      <c r="G27" s="39" t="s">
        <v>35</v>
      </c>
      <c r="H27" s="16">
        <v>0</v>
      </c>
      <c r="I27" s="16">
        <v>0</v>
      </c>
      <c r="J27" s="18">
        <v>0</v>
      </c>
    </row>
    <row r="28" spans="1:10" ht="32.25" thickBot="1">
      <c r="A28" s="66"/>
      <c r="B28" s="68"/>
      <c r="C28" s="64"/>
      <c r="D28" s="64"/>
      <c r="E28" s="38">
        <v>518.52</v>
      </c>
      <c r="F28" s="38">
        <v>518.52</v>
      </c>
      <c r="G28" s="39" t="s">
        <v>43</v>
      </c>
      <c r="H28" s="16">
        <v>0</v>
      </c>
      <c r="I28" s="16">
        <v>0</v>
      </c>
      <c r="J28" s="18">
        <v>0</v>
      </c>
    </row>
    <row r="29" spans="1:10" ht="32.25" thickBot="1">
      <c r="A29" s="66"/>
      <c r="B29" s="68"/>
      <c r="C29" s="64"/>
      <c r="D29" s="64"/>
      <c r="E29" s="38">
        <v>598.29</v>
      </c>
      <c r="F29" s="38">
        <v>598.29</v>
      </c>
      <c r="G29" s="39" t="s">
        <v>41</v>
      </c>
      <c r="H29" s="16">
        <v>0.6</v>
      </c>
      <c r="I29" s="16">
        <v>0.6</v>
      </c>
      <c r="J29" s="18">
        <v>0.05</v>
      </c>
    </row>
    <row r="30" spans="1:10" ht="32.25" thickBot="1">
      <c r="A30" s="66"/>
      <c r="B30" s="68"/>
      <c r="C30" s="64"/>
      <c r="D30" s="64"/>
      <c r="E30" s="38">
        <v>797.72</v>
      </c>
      <c r="F30" s="38">
        <v>797.72</v>
      </c>
      <c r="G30" s="39" t="s">
        <v>38</v>
      </c>
      <c r="H30" s="16">
        <v>0.006</v>
      </c>
      <c r="I30" s="16">
        <v>0.006</v>
      </c>
      <c r="J30" s="18">
        <v>0.5</v>
      </c>
    </row>
    <row r="31" spans="1:10" ht="16.5" thickBot="1">
      <c r="A31" s="66"/>
      <c r="B31" s="69"/>
      <c r="C31" s="65"/>
      <c r="D31" s="65"/>
      <c r="E31" s="40">
        <v>852.97</v>
      </c>
      <c r="F31" s="40">
        <v>852.97</v>
      </c>
      <c r="G31" s="41" t="s">
        <v>15</v>
      </c>
      <c r="H31" s="16">
        <v>0</v>
      </c>
      <c r="I31" s="16">
        <v>0</v>
      </c>
      <c r="J31" s="16">
        <v>0.1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2" t="s">
        <v>45</v>
      </c>
      <c r="H32" s="14">
        <v>0</v>
      </c>
      <c r="I32" s="14">
        <v>0</v>
      </c>
      <c r="J32" s="20">
        <v>0</v>
      </c>
    </row>
    <row r="33" spans="1:10" ht="32.25" thickBot="1">
      <c r="A33" s="66"/>
      <c r="B33" s="68"/>
      <c r="C33" s="64"/>
      <c r="D33" s="64"/>
      <c r="E33" s="38">
        <v>94.85</v>
      </c>
      <c r="F33" s="38">
        <v>94.85</v>
      </c>
      <c r="G33" s="39" t="s">
        <v>33</v>
      </c>
      <c r="H33" s="16">
        <v>0</v>
      </c>
      <c r="I33" s="16">
        <v>0</v>
      </c>
      <c r="J33" s="18">
        <v>0</v>
      </c>
    </row>
    <row r="34" spans="1:10" ht="32.25" thickBot="1">
      <c r="A34" s="66"/>
      <c r="B34" s="68"/>
      <c r="C34" s="64"/>
      <c r="D34" s="64"/>
      <c r="E34" s="38">
        <v>252.84</v>
      </c>
      <c r="F34" s="38">
        <v>252.84</v>
      </c>
      <c r="G34" s="39" t="s">
        <v>34</v>
      </c>
      <c r="H34" s="16">
        <v>0</v>
      </c>
      <c r="I34" s="16">
        <v>0</v>
      </c>
      <c r="J34" s="18">
        <v>0</v>
      </c>
    </row>
    <row r="35" spans="1:10" ht="32.25" thickBot="1">
      <c r="A35" s="66"/>
      <c r="B35" s="68"/>
      <c r="C35" s="64"/>
      <c r="D35" s="64"/>
      <c r="E35" s="38">
        <v>438.71</v>
      </c>
      <c r="F35" s="38">
        <v>438.71</v>
      </c>
      <c r="G35" s="39" t="s">
        <v>35</v>
      </c>
      <c r="H35" s="16">
        <v>0</v>
      </c>
      <c r="I35" s="16">
        <v>0</v>
      </c>
      <c r="J35" s="18">
        <v>1.6</v>
      </c>
    </row>
    <row r="36" spans="1:10" ht="32.25" thickBot="1">
      <c r="A36" s="66"/>
      <c r="B36" s="68"/>
      <c r="C36" s="64"/>
      <c r="D36" s="64"/>
      <c r="E36" s="38">
        <v>518.52</v>
      </c>
      <c r="F36" s="38">
        <v>518.52</v>
      </c>
      <c r="G36" s="39" t="s">
        <v>43</v>
      </c>
      <c r="H36" s="16">
        <v>0.259</v>
      </c>
      <c r="I36" s="16">
        <v>0.259</v>
      </c>
      <c r="J36" s="18">
        <v>0.1</v>
      </c>
    </row>
    <row r="37" spans="1:10" ht="32.25" thickBot="1">
      <c r="A37" s="66"/>
      <c r="B37" s="68"/>
      <c r="C37" s="64"/>
      <c r="D37" s="64"/>
      <c r="E37" s="38">
        <v>598.29</v>
      </c>
      <c r="F37" s="38">
        <v>598.29</v>
      </c>
      <c r="G37" s="39" t="s">
        <v>37</v>
      </c>
      <c r="H37" s="16">
        <v>0.326</v>
      </c>
      <c r="I37" s="16">
        <v>0.326</v>
      </c>
      <c r="J37" s="18">
        <v>0.05</v>
      </c>
    </row>
    <row r="38" spans="1:10" ht="32.25" thickBot="1">
      <c r="A38" s="66"/>
      <c r="B38" s="68"/>
      <c r="C38" s="64"/>
      <c r="D38" s="64"/>
      <c r="E38" s="38">
        <v>797.72</v>
      </c>
      <c r="F38" s="38">
        <v>797.72</v>
      </c>
      <c r="G38" s="39" t="s">
        <v>38</v>
      </c>
      <c r="H38" s="16">
        <v>0.07</v>
      </c>
      <c r="I38" s="16">
        <v>0.07</v>
      </c>
      <c r="J38" s="18">
        <v>1</v>
      </c>
    </row>
    <row r="39" spans="1:10" ht="16.5" thickBot="1">
      <c r="A39" s="66"/>
      <c r="B39" s="69"/>
      <c r="C39" s="65"/>
      <c r="D39" s="65"/>
      <c r="E39" s="40">
        <v>852.97</v>
      </c>
      <c r="F39" s="40">
        <v>852.97</v>
      </c>
      <c r="G39" s="41" t="s">
        <v>15</v>
      </c>
      <c r="H39" s="19">
        <f>'[1]2015'!$G$120/1000000</f>
        <v>0.034795</v>
      </c>
      <c r="I39" s="19">
        <f>H39</f>
        <v>0.034795</v>
      </c>
      <c r="J39" s="21">
        <v>0.5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2" t="s">
        <v>32</v>
      </c>
      <c r="H40" s="22">
        <v>0</v>
      </c>
      <c r="I40" s="22">
        <v>0</v>
      </c>
      <c r="J40" s="20">
        <v>0</v>
      </c>
    </row>
    <row r="41" spans="1:10" ht="32.25" thickBot="1">
      <c r="A41" s="66"/>
      <c r="B41" s="68"/>
      <c r="C41" s="64"/>
      <c r="D41" s="64"/>
      <c r="E41" s="38">
        <v>94.85</v>
      </c>
      <c r="F41" s="38">
        <v>94.85</v>
      </c>
      <c r="G41" s="39" t="s">
        <v>33</v>
      </c>
      <c r="H41" s="16">
        <v>0</v>
      </c>
      <c r="I41" s="16">
        <v>0</v>
      </c>
      <c r="J41" s="18">
        <v>0</v>
      </c>
    </row>
    <row r="42" spans="1:10" ht="32.25" thickBot="1">
      <c r="A42" s="66"/>
      <c r="B42" s="68"/>
      <c r="C42" s="64"/>
      <c r="D42" s="64"/>
      <c r="E42" s="38">
        <v>252.84</v>
      </c>
      <c r="F42" s="38">
        <v>252.84</v>
      </c>
      <c r="G42" s="39" t="s">
        <v>34</v>
      </c>
      <c r="H42" s="16">
        <v>0</v>
      </c>
      <c r="I42" s="16">
        <v>0</v>
      </c>
      <c r="J42" s="18">
        <v>0</v>
      </c>
    </row>
    <row r="43" spans="1:10" ht="32.25" thickBot="1">
      <c r="A43" s="66"/>
      <c r="B43" s="68"/>
      <c r="C43" s="64"/>
      <c r="D43" s="64"/>
      <c r="E43" s="38">
        <v>438.71</v>
      </c>
      <c r="F43" s="38">
        <v>438.71</v>
      </c>
      <c r="G43" s="39" t="s">
        <v>35</v>
      </c>
      <c r="H43" s="16">
        <v>0</v>
      </c>
      <c r="I43" s="16">
        <v>0</v>
      </c>
      <c r="J43" s="18">
        <v>1</v>
      </c>
    </row>
    <row r="44" spans="1:10" ht="32.25" thickBot="1">
      <c r="A44" s="66"/>
      <c r="B44" s="68"/>
      <c r="C44" s="64"/>
      <c r="D44" s="64"/>
      <c r="E44" s="38">
        <v>518.52</v>
      </c>
      <c r="F44" s="38">
        <v>518.52</v>
      </c>
      <c r="G44" s="39" t="s">
        <v>36</v>
      </c>
      <c r="H44" s="16">
        <v>0.293</v>
      </c>
      <c r="I44" s="16">
        <v>0.293</v>
      </c>
      <c r="J44" s="18">
        <v>0.2</v>
      </c>
    </row>
    <row r="45" spans="1:10" ht="32.25" thickBot="1">
      <c r="A45" s="66"/>
      <c r="B45" s="68"/>
      <c r="C45" s="64"/>
      <c r="D45" s="64"/>
      <c r="E45" s="38">
        <v>598.29</v>
      </c>
      <c r="F45" s="38">
        <v>598.29</v>
      </c>
      <c r="G45" s="39" t="s">
        <v>41</v>
      </c>
      <c r="H45" s="16">
        <v>0.217</v>
      </c>
      <c r="I45" s="16">
        <v>0.217</v>
      </c>
      <c r="J45" s="18">
        <v>0.3</v>
      </c>
    </row>
    <row r="46" spans="1:10" ht="32.25" thickBot="1">
      <c r="A46" s="66"/>
      <c r="B46" s="68"/>
      <c r="C46" s="64"/>
      <c r="D46" s="64"/>
      <c r="E46" s="38">
        <v>797.72</v>
      </c>
      <c r="F46" s="38">
        <v>797.72</v>
      </c>
      <c r="G46" s="39" t="s">
        <v>46</v>
      </c>
      <c r="H46" s="16">
        <v>0.11</v>
      </c>
      <c r="I46" s="16">
        <v>0.11</v>
      </c>
      <c r="J46" s="18">
        <v>0.5</v>
      </c>
    </row>
    <row r="47" spans="1:10" ht="16.5" thickBot="1">
      <c r="A47" s="66"/>
      <c r="B47" s="69"/>
      <c r="C47" s="65"/>
      <c r="D47" s="65"/>
      <c r="E47" s="40">
        <v>852.97</v>
      </c>
      <c r="F47" s="40">
        <v>852.97</v>
      </c>
      <c r="G47" s="41" t="s">
        <v>15</v>
      </c>
      <c r="H47" s="19">
        <f>'[1]2015'!$G$121/1000000</f>
        <v>0.156912</v>
      </c>
      <c r="I47" s="19">
        <f>H47</f>
        <v>0.156912</v>
      </c>
      <c r="J47" s="21">
        <v>0.05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2" t="s">
        <v>45</v>
      </c>
      <c r="H48" s="14">
        <v>0</v>
      </c>
      <c r="I48" s="14">
        <v>0</v>
      </c>
      <c r="J48" s="20">
        <v>0</v>
      </c>
    </row>
    <row r="49" spans="1:10" ht="32.25" thickBot="1">
      <c r="A49" s="66"/>
      <c r="B49" s="68"/>
      <c r="C49" s="64"/>
      <c r="D49" s="64"/>
      <c r="E49" s="38">
        <v>94.85</v>
      </c>
      <c r="F49" s="38">
        <v>94.85</v>
      </c>
      <c r="G49" s="39" t="s">
        <v>33</v>
      </c>
      <c r="H49" s="16">
        <v>0</v>
      </c>
      <c r="I49" s="16">
        <v>0</v>
      </c>
      <c r="J49" s="18">
        <v>100</v>
      </c>
    </row>
    <row r="50" spans="1:10" ht="32.25" thickBot="1">
      <c r="A50" s="66"/>
      <c r="B50" s="68"/>
      <c r="C50" s="64"/>
      <c r="D50" s="64"/>
      <c r="E50" s="38">
        <v>252.84</v>
      </c>
      <c r="F50" s="38">
        <v>252.84</v>
      </c>
      <c r="G50" s="39" t="s">
        <v>34</v>
      </c>
      <c r="H50" s="16">
        <v>0</v>
      </c>
      <c r="I50" s="16">
        <v>0</v>
      </c>
      <c r="J50" s="18">
        <v>30</v>
      </c>
    </row>
    <row r="51" spans="1:10" ht="32.25" thickBot="1">
      <c r="A51" s="66"/>
      <c r="B51" s="68"/>
      <c r="C51" s="64"/>
      <c r="D51" s="64"/>
      <c r="E51" s="38">
        <v>438.71</v>
      </c>
      <c r="F51" s="38">
        <v>438.71</v>
      </c>
      <c r="G51" s="39" t="s">
        <v>40</v>
      </c>
      <c r="H51" s="16">
        <v>0</v>
      </c>
      <c r="I51" s="16">
        <v>0</v>
      </c>
      <c r="J51" s="18">
        <v>20</v>
      </c>
    </row>
    <row r="52" spans="1:10" ht="32.25" thickBot="1">
      <c r="A52" s="66"/>
      <c r="B52" s="68"/>
      <c r="C52" s="64"/>
      <c r="D52" s="64"/>
      <c r="E52" s="38">
        <v>518.52</v>
      </c>
      <c r="F52" s="38">
        <v>518.52</v>
      </c>
      <c r="G52" s="39" t="s">
        <v>36</v>
      </c>
      <c r="H52" s="16">
        <v>0.365</v>
      </c>
      <c r="I52" s="16">
        <v>0.365</v>
      </c>
      <c r="J52" s="18">
        <v>3</v>
      </c>
    </row>
    <row r="53" spans="1:10" ht="32.25" thickBot="1">
      <c r="A53" s="66"/>
      <c r="B53" s="68"/>
      <c r="C53" s="64"/>
      <c r="D53" s="64"/>
      <c r="E53" s="38">
        <v>598.29</v>
      </c>
      <c r="F53" s="38">
        <v>598.29</v>
      </c>
      <c r="G53" s="39" t="s">
        <v>41</v>
      </c>
      <c r="H53" s="16">
        <v>0.243</v>
      </c>
      <c r="I53" s="16">
        <v>0.243</v>
      </c>
      <c r="J53" s="18">
        <v>2</v>
      </c>
    </row>
    <row r="54" spans="1:10" ht="32.25" thickBot="1">
      <c r="A54" s="66"/>
      <c r="B54" s="68"/>
      <c r="C54" s="64"/>
      <c r="D54" s="64"/>
      <c r="E54" s="38">
        <v>797.72</v>
      </c>
      <c r="F54" s="38">
        <v>797.72</v>
      </c>
      <c r="G54" s="39" t="s">
        <v>38</v>
      </c>
      <c r="H54" s="16">
        <v>0.082</v>
      </c>
      <c r="I54" s="16">
        <v>0.082</v>
      </c>
      <c r="J54" s="18">
        <v>0.7</v>
      </c>
    </row>
    <row r="55" spans="1:10" ht="16.5" thickBot="1">
      <c r="A55" s="66"/>
      <c r="B55" s="69"/>
      <c r="C55" s="65"/>
      <c r="D55" s="65"/>
      <c r="E55" s="40">
        <v>852.97</v>
      </c>
      <c r="F55" s="40">
        <v>852.97</v>
      </c>
      <c r="G55" s="41" t="s">
        <v>15</v>
      </c>
      <c r="H55" s="19">
        <f>'[1]2015'!$G$128/1000000</f>
        <v>0.182542</v>
      </c>
      <c r="I55" s="19">
        <f>H55</f>
        <v>0.182542</v>
      </c>
      <c r="J55" s="21">
        <v>1.5</v>
      </c>
    </row>
    <row r="56" spans="1:10" ht="32.25" thickBot="1">
      <c r="A56" s="66">
        <v>7</v>
      </c>
      <c r="B56" s="67" t="s">
        <v>27</v>
      </c>
      <c r="C56" s="63" t="s">
        <v>28</v>
      </c>
      <c r="D56" s="63" t="s">
        <v>6</v>
      </c>
      <c r="E56" s="37" t="s">
        <v>51</v>
      </c>
      <c r="F56" s="37" t="str">
        <f>E56</f>
        <v>***</v>
      </c>
      <c r="G56" s="2" t="s">
        <v>45</v>
      </c>
      <c r="H56" s="14">
        <v>0</v>
      </c>
      <c r="I56" s="14">
        <v>0</v>
      </c>
      <c r="J56" s="20">
        <v>0</v>
      </c>
    </row>
    <row r="57" spans="1:10" ht="32.25" thickBot="1">
      <c r="A57" s="66"/>
      <c r="B57" s="68"/>
      <c r="C57" s="64"/>
      <c r="D57" s="64"/>
      <c r="E57" s="38">
        <v>94.85</v>
      </c>
      <c r="F57" s="38">
        <v>94.85</v>
      </c>
      <c r="G57" s="39" t="s">
        <v>42</v>
      </c>
      <c r="H57" s="16">
        <v>0</v>
      </c>
      <c r="I57" s="16">
        <v>0</v>
      </c>
      <c r="J57" s="18">
        <v>0</v>
      </c>
    </row>
    <row r="58" spans="1:10" ht="32.25" thickBot="1">
      <c r="A58" s="66"/>
      <c r="B58" s="68"/>
      <c r="C58" s="64"/>
      <c r="D58" s="64"/>
      <c r="E58" s="38">
        <v>252.84</v>
      </c>
      <c r="F58" s="38">
        <v>252.84</v>
      </c>
      <c r="G58" s="39" t="s">
        <v>34</v>
      </c>
      <c r="H58" s="16">
        <v>0</v>
      </c>
      <c r="I58" s="16">
        <v>0</v>
      </c>
      <c r="J58" s="18">
        <v>0</v>
      </c>
    </row>
    <row r="59" spans="1:10" ht="32.25" thickBot="1">
      <c r="A59" s="66"/>
      <c r="B59" s="68"/>
      <c r="C59" s="64"/>
      <c r="D59" s="64"/>
      <c r="E59" s="38">
        <v>438.71</v>
      </c>
      <c r="F59" s="38">
        <v>438.71</v>
      </c>
      <c r="G59" s="39" t="s">
        <v>40</v>
      </c>
      <c r="H59" s="16">
        <v>0</v>
      </c>
      <c r="I59" s="16">
        <v>0</v>
      </c>
      <c r="J59" s="18">
        <v>0.5</v>
      </c>
    </row>
    <row r="60" spans="1:10" ht="32.25" thickBot="1">
      <c r="A60" s="66"/>
      <c r="B60" s="68"/>
      <c r="C60" s="64"/>
      <c r="D60" s="64"/>
      <c r="E60" s="38">
        <v>518.52</v>
      </c>
      <c r="F60" s="38">
        <v>518.52</v>
      </c>
      <c r="G60" s="39" t="s">
        <v>43</v>
      </c>
      <c r="H60" s="16">
        <v>0.245</v>
      </c>
      <c r="I60" s="16">
        <v>0.245</v>
      </c>
      <c r="J60" s="18">
        <v>0.7</v>
      </c>
    </row>
    <row r="61" spans="1:10" ht="32.25" thickBot="1">
      <c r="A61" s="66"/>
      <c r="B61" s="68"/>
      <c r="C61" s="64"/>
      <c r="D61" s="64"/>
      <c r="E61" s="38">
        <v>598.29</v>
      </c>
      <c r="F61" s="38">
        <v>598.29</v>
      </c>
      <c r="G61" s="39" t="s">
        <v>37</v>
      </c>
      <c r="H61" s="16">
        <v>0.174</v>
      </c>
      <c r="I61" s="16">
        <v>0.174</v>
      </c>
      <c r="J61" s="18">
        <v>0.8</v>
      </c>
    </row>
    <row r="62" spans="1:10" ht="32.25" thickBot="1">
      <c r="A62" s="66"/>
      <c r="B62" s="68"/>
      <c r="C62" s="64"/>
      <c r="D62" s="64"/>
      <c r="E62" s="38">
        <v>797.72</v>
      </c>
      <c r="F62" s="38">
        <v>797.72</v>
      </c>
      <c r="G62" s="39" t="s">
        <v>38</v>
      </c>
      <c r="H62" s="16">
        <v>0.078</v>
      </c>
      <c r="I62" s="16">
        <v>0.078</v>
      </c>
      <c r="J62" s="18">
        <v>0.9</v>
      </c>
    </row>
    <row r="63" spans="1:10" ht="16.5" thickBot="1">
      <c r="A63" s="66"/>
      <c r="B63" s="69"/>
      <c r="C63" s="65"/>
      <c r="D63" s="65"/>
      <c r="E63" s="40">
        <v>852.97</v>
      </c>
      <c r="F63" s="40">
        <v>852.97</v>
      </c>
      <c r="G63" s="41" t="s">
        <v>15</v>
      </c>
      <c r="H63" s="19">
        <f>'[1]2015'!$G$122/1000000+('[1]2015'!$G$126/1000000)</f>
        <v>0.16873</v>
      </c>
      <c r="I63" s="19">
        <f>H63</f>
        <v>0.16873</v>
      </c>
      <c r="J63" s="21">
        <v>1.5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2" t="s">
        <v>45</v>
      </c>
      <c r="H64" s="14">
        <v>0</v>
      </c>
      <c r="I64" s="14">
        <v>0</v>
      </c>
      <c r="J64" s="20">
        <v>0</v>
      </c>
    </row>
    <row r="65" spans="1:10" ht="32.25" thickBot="1">
      <c r="A65" s="66"/>
      <c r="B65" s="68"/>
      <c r="C65" s="64"/>
      <c r="D65" s="64"/>
      <c r="E65" s="38">
        <v>94.85</v>
      </c>
      <c r="F65" s="38">
        <v>94.85</v>
      </c>
      <c r="G65" s="39" t="s">
        <v>33</v>
      </c>
      <c r="H65" s="16">
        <v>0</v>
      </c>
      <c r="I65" s="16">
        <v>0</v>
      </c>
      <c r="J65" s="18">
        <v>0</v>
      </c>
    </row>
    <row r="66" spans="1:10" ht="32.25" thickBot="1">
      <c r="A66" s="66"/>
      <c r="B66" s="68"/>
      <c r="C66" s="64"/>
      <c r="D66" s="64"/>
      <c r="E66" s="38">
        <v>252.84</v>
      </c>
      <c r="F66" s="38">
        <v>252.84</v>
      </c>
      <c r="G66" s="39" t="s">
        <v>39</v>
      </c>
      <c r="H66" s="16">
        <v>0</v>
      </c>
      <c r="I66" s="16">
        <v>0</v>
      </c>
      <c r="J66" s="18">
        <v>0</v>
      </c>
    </row>
    <row r="67" spans="1:10" ht="32.25" thickBot="1">
      <c r="A67" s="66"/>
      <c r="B67" s="68"/>
      <c r="C67" s="64"/>
      <c r="D67" s="64"/>
      <c r="E67" s="38">
        <v>438.71</v>
      </c>
      <c r="F67" s="38">
        <v>438.71</v>
      </c>
      <c r="G67" s="39" t="s">
        <v>40</v>
      </c>
      <c r="H67" s="16">
        <v>0</v>
      </c>
      <c r="I67" s="16">
        <v>0</v>
      </c>
      <c r="J67" s="18">
        <v>0</v>
      </c>
    </row>
    <row r="68" spans="1:10" ht="32.25" thickBot="1">
      <c r="A68" s="66"/>
      <c r="B68" s="68"/>
      <c r="C68" s="64"/>
      <c r="D68" s="64"/>
      <c r="E68" s="38">
        <v>518.52</v>
      </c>
      <c r="F68" s="38">
        <v>518.52</v>
      </c>
      <c r="G68" s="39" t="s">
        <v>43</v>
      </c>
      <c r="H68" s="16">
        <v>0.006</v>
      </c>
      <c r="I68" s="16">
        <v>0.006</v>
      </c>
      <c r="J68" s="18">
        <v>0.5</v>
      </c>
    </row>
    <row r="69" spans="1:10" ht="32.25" thickBot="1">
      <c r="A69" s="66"/>
      <c r="B69" s="68"/>
      <c r="C69" s="64"/>
      <c r="D69" s="64"/>
      <c r="E69" s="38">
        <v>598.29</v>
      </c>
      <c r="F69" s="38">
        <v>598.29</v>
      </c>
      <c r="G69" s="39" t="s">
        <v>41</v>
      </c>
      <c r="H69" s="16">
        <v>0.098</v>
      </c>
      <c r="I69" s="16">
        <v>0.098</v>
      </c>
      <c r="J69" s="18">
        <v>0.4</v>
      </c>
    </row>
    <row r="70" spans="1:10" ht="32.25" thickBot="1">
      <c r="A70" s="66"/>
      <c r="B70" s="68"/>
      <c r="C70" s="64"/>
      <c r="D70" s="64"/>
      <c r="E70" s="38">
        <v>797.72</v>
      </c>
      <c r="F70" s="38">
        <v>797.72</v>
      </c>
      <c r="G70" s="39" t="s">
        <v>38</v>
      </c>
      <c r="H70" s="16">
        <v>0.017</v>
      </c>
      <c r="I70" s="16">
        <v>0.017</v>
      </c>
      <c r="J70" s="18">
        <v>0.3</v>
      </c>
    </row>
    <row r="71" spans="1:10" ht="16.5" thickBot="1">
      <c r="A71" s="66"/>
      <c r="B71" s="69"/>
      <c r="C71" s="65"/>
      <c r="D71" s="65"/>
      <c r="E71" s="40">
        <v>852.97</v>
      </c>
      <c r="F71" s="40">
        <v>852.97</v>
      </c>
      <c r="G71" s="41" t="s">
        <v>15</v>
      </c>
      <c r="H71" s="19">
        <v>0</v>
      </c>
      <c r="I71" s="19">
        <v>0</v>
      </c>
      <c r="J71" s="21">
        <v>2.5</v>
      </c>
    </row>
    <row r="72" spans="1:10" ht="32.25" thickBot="1">
      <c r="A72" s="66">
        <v>9</v>
      </c>
      <c r="B72" s="67" t="s">
        <v>30</v>
      </c>
      <c r="C72" s="63" t="s">
        <v>48</v>
      </c>
      <c r="D72" s="63" t="s">
        <v>6</v>
      </c>
      <c r="E72" s="37" t="s">
        <v>51</v>
      </c>
      <c r="F72" s="37" t="str">
        <f>E72</f>
        <v>***</v>
      </c>
      <c r="G72" s="2" t="s">
        <v>32</v>
      </c>
      <c r="H72" s="14">
        <v>0</v>
      </c>
      <c r="I72" s="14">
        <v>0</v>
      </c>
      <c r="J72" s="20">
        <v>0</v>
      </c>
    </row>
    <row r="73" spans="1:10" ht="32.25" thickBot="1">
      <c r="A73" s="66"/>
      <c r="B73" s="68"/>
      <c r="C73" s="64"/>
      <c r="D73" s="64"/>
      <c r="E73" s="38">
        <v>94.85</v>
      </c>
      <c r="F73" s="38">
        <v>94.85</v>
      </c>
      <c r="G73" s="39" t="s">
        <v>33</v>
      </c>
      <c r="H73" s="16">
        <v>0</v>
      </c>
      <c r="I73" s="16">
        <v>0</v>
      </c>
      <c r="J73" s="18">
        <v>0</v>
      </c>
    </row>
    <row r="74" spans="1:10" ht="32.25" thickBot="1">
      <c r="A74" s="66"/>
      <c r="B74" s="68"/>
      <c r="C74" s="64"/>
      <c r="D74" s="64"/>
      <c r="E74" s="38">
        <v>252.84</v>
      </c>
      <c r="F74" s="38">
        <v>252.84</v>
      </c>
      <c r="G74" s="39" t="s">
        <v>49</v>
      </c>
      <c r="H74" s="16">
        <v>0</v>
      </c>
      <c r="I74" s="16">
        <v>0</v>
      </c>
      <c r="J74" s="18">
        <v>0</v>
      </c>
    </row>
    <row r="75" spans="1:10" ht="32.25" thickBot="1">
      <c r="A75" s="66"/>
      <c r="B75" s="68"/>
      <c r="C75" s="64"/>
      <c r="D75" s="64"/>
      <c r="E75" s="38">
        <v>438.71</v>
      </c>
      <c r="F75" s="38">
        <v>438.71</v>
      </c>
      <c r="G75" s="39" t="s">
        <v>35</v>
      </c>
      <c r="H75" s="23">
        <v>0.103</v>
      </c>
      <c r="I75" s="23">
        <v>0.103</v>
      </c>
      <c r="J75" s="18">
        <v>1</v>
      </c>
    </row>
    <row r="76" spans="1:10" ht="32.25" thickBot="1">
      <c r="A76" s="66"/>
      <c r="B76" s="68"/>
      <c r="C76" s="64"/>
      <c r="D76" s="64"/>
      <c r="E76" s="38">
        <v>518.52</v>
      </c>
      <c r="F76" s="38">
        <v>518.52</v>
      </c>
      <c r="G76" s="39" t="s">
        <v>43</v>
      </c>
      <c r="H76" s="23">
        <v>0.091</v>
      </c>
      <c r="I76" s="23">
        <v>0.091</v>
      </c>
      <c r="J76" s="18">
        <v>0.5</v>
      </c>
    </row>
    <row r="77" spans="1:10" ht="32.25" thickBot="1">
      <c r="A77" s="66"/>
      <c r="B77" s="68"/>
      <c r="C77" s="64"/>
      <c r="D77" s="64"/>
      <c r="E77" s="38">
        <v>598.29</v>
      </c>
      <c r="F77" s="38">
        <v>598.29</v>
      </c>
      <c r="G77" s="39" t="s">
        <v>37</v>
      </c>
      <c r="H77" s="23">
        <v>0.114</v>
      </c>
      <c r="I77" s="23">
        <v>0.114</v>
      </c>
      <c r="J77" s="24">
        <v>0.5</v>
      </c>
    </row>
    <row r="78" spans="1:10" ht="32.25" thickBot="1">
      <c r="A78" s="66"/>
      <c r="B78" s="68"/>
      <c r="C78" s="64"/>
      <c r="D78" s="64"/>
      <c r="E78" s="38">
        <v>797.72</v>
      </c>
      <c r="F78" s="38">
        <v>797.72</v>
      </c>
      <c r="G78" s="39" t="s">
        <v>38</v>
      </c>
      <c r="H78" s="16">
        <v>0.019</v>
      </c>
      <c r="I78" s="16">
        <v>0.019</v>
      </c>
      <c r="J78" s="24">
        <v>0.3</v>
      </c>
    </row>
    <row r="79" spans="1:10" ht="16.5" thickBot="1">
      <c r="A79" s="66"/>
      <c r="B79" s="69"/>
      <c r="C79" s="65"/>
      <c r="D79" s="65"/>
      <c r="E79" s="40">
        <v>852.97</v>
      </c>
      <c r="F79" s="40">
        <v>852.97</v>
      </c>
      <c r="G79" s="41" t="s">
        <v>15</v>
      </c>
      <c r="H79" s="25">
        <v>0</v>
      </c>
      <c r="I79" s="25">
        <v>0</v>
      </c>
      <c r="J79" s="25">
        <v>1.1</v>
      </c>
    </row>
    <row r="80" spans="1:10" ht="32.25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20">
        <v>0</v>
      </c>
    </row>
    <row r="81" spans="1:10" ht="32.25" thickBot="1">
      <c r="A81" s="66"/>
      <c r="B81" s="68"/>
      <c r="C81" s="64"/>
      <c r="D81" s="64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18">
        <v>0</v>
      </c>
    </row>
    <row r="82" spans="1:10" ht="32.25" thickBot="1">
      <c r="A82" s="66"/>
      <c r="B82" s="68"/>
      <c r="C82" s="64"/>
      <c r="D82" s="64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18">
        <v>0</v>
      </c>
    </row>
    <row r="83" spans="1:10" ht="32.25" thickBot="1">
      <c r="A83" s="66"/>
      <c r="B83" s="68"/>
      <c r="C83" s="64"/>
      <c r="D83" s="64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18">
        <v>0</v>
      </c>
    </row>
    <row r="84" spans="1:10" ht="32.25" thickBot="1">
      <c r="A84" s="66"/>
      <c r="B84" s="68"/>
      <c r="C84" s="64"/>
      <c r="D84" s="64"/>
      <c r="E84" s="38">
        <v>518.52</v>
      </c>
      <c r="F84" s="38">
        <v>518.52</v>
      </c>
      <c r="G84" s="39" t="s">
        <v>16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598.29</v>
      </c>
      <c r="F85" s="38">
        <v>598.29</v>
      </c>
      <c r="G85" s="39" t="s">
        <v>41</v>
      </c>
      <c r="H85" s="44">
        <v>0.016</v>
      </c>
      <c r="I85" s="44">
        <v>0.016</v>
      </c>
      <c r="J85" s="24">
        <v>0</v>
      </c>
    </row>
    <row r="86" spans="1:10" ht="32.25" thickBot="1">
      <c r="A86" s="66"/>
      <c r="B86" s="68"/>
      <c r="C86" s="64"/>
      <c r="D86" s="64"/>
      <c r="E86" s="38">
        <v>797.72</v>
      </c>
      <c r="F86" s="38">
        <v>797.72</v>
      </c>
      <c r="G86" s="39" t="s">
        <v>38</v>
      </c>
      <c r="H86" s="17">
        <v>0.001</v>
      </c>
      <c r="I86" s="17">
        <v>0.001</v>
      </c>
      <c r="J86" s="24">
        <v>0</v>
      </c>
    </row>
    <row r="87" spans="1:10" ht="16.5" thickBot="1">
      <c r="A87" s="70"/>
      <c r="B87" s="69"/>
      <c r="C87" s="65"/>
      <c r="D87" s="65"/>
      <c r="E87" s="40">
        <v>852.97</v>
      </c>
      <c r="F87" s="40">
        <v>852.97</v>
      </c>
      <c r="G87" s="41" t="s">
        <v>15</v>
      </c>
      <c r="H87" s="29">
        <v>0</v>
      </c>
      <c r="I87" s="29">
        <v>0</v>
      </c>
      <c r="J87" s="26">
        <v>0</v>
      </c>
    </row>
  </sheetData>
  <sheetProtection/>
  <mergeCells count="42">
    <mergeCell ref="C48:C55"/>
    <mergeCell ref="A72:A79"/>
    <mergeCell ref="D72:D79"/>
    <mergeCell ref="D32:D39"/>
    <mergeCell ref="D40:D47"/>
    <mergeCell ref="A48:A55"/>
    <mergeCell ref="D48:D55"/>
    <mergeCell ref="C40:C47"/>
    <mergeCell ref="D64:D71"/>
    <mergeCell ref="A4:J4"/>
    <mergeCell ref="A5:J5"/>
    <mergeCell ref="A8:A15"/>
    <mergeCell ref="B8:B15"/>
    <mergeCell ref="C8:C15"/>
    <mergeCell ref="D8:D15"/>
    <mergeCell ref="D16:D23"/>
    <mergeCell ref="A16:A23"/>
    <mergeCell ref="B64:B71"/>
    <mergeCell ref="C64:C71"/>
    <mergeCell ref="B16:B23"/>
    <mergeCell ref="C16:C23"/>
    <mergeCell ref="D24:D31"/>
    <mergeCell ref="A32:A39"/>
    <mergeCell ref="B32:B39"/>
    <mergeCell ref="C32:C39"/>
    <mergeCell ref="C24:C31"/>
    <mergeCell ref="A40:A47"/>
    <mergeCell ref="B40:B47"/>
    <mergeCell ref="A24:A31"/>
    <mergeCell ref="B24:B31"/>
    <mergeCell ref="B48:B55"/>
    <mergeCell ref="D80:D87"/>
    <mergeCell ref="A56:A63"/>
    <mergeCell ref="B56:B63"/>
    <mergeCell ref="C56:C63"/>
    <mergeCell ref="D56:D63"/>
    <mergeCell ref="A64:A71"/>
    <mergeCell ref="B72:B79"/>
    <mergeCell ref="C72:C79"/>
    <mergeCell ref="A80:A87"/>
    <mergeCell ref="B80:B87"/>
    <mergeCell ref="C80:C87"/>
  </mergeCells>
  <printOptions/>
  <pageMargins left="0.35433070866141736" right="0.15748031496062992" top="0.2362204724409449" bottom="0.2755905511811024" header="0.2362204724409449" footer="0.2362204724409449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4">
      <selection activeCell="F13" sqref="F13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59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98.25</v>
      </c>
      <c r="F9" s="38">
        <v>98.25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261.91</v>
      </c>
      <c r="F10" s="38">
        <v>261.91</v>
      </c>
      <c r="G10" s="59" t="s">
        <v>34</v>
      </c>
      <c r="H10" s="16">
        <v>1.142</v>
      </c>
      <c r="I10" s="16">
        <v>1.142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454.46</v>
      </c>
      <c r="F11" s="38">
        <v>454.46</v>
      </c>
      <c r="G11" s="59" t="s">
        <v>35</v>
      </c>
      <c r="H11" s="16">
        <v>0.333</v>
      </c>
      <c r="I11" s="16">
        <v>0.333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537.13</v>
      </c>
      <c r="F12" s="38">
        <v>537.13</v>
      </c>
      <c r="G12" s="59" t="s">
        <v>36</v>
      </c>
      <c r="H12" s="16">
        <v>0.002</v>
      </c>
      <c r="I12" s="16">
        <v>0.002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619.77</v>
      </c>
      <c r="F13" s="38">
        <v>619.77</v>
      </c>
      <c r="G13" s="59" t="s">
        <v>37</v>
      </c>
      <c r="H13" s="16">
        <v>0.005</v>
      </c>
      <c r="I13" s="16">
        <v>0.005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826.36</v>
      </c>
      <c r="F14" s="38">
        <v>826.36</v>
      </c>
      <c r="G14" s="59" t="s">
        <v>38</v>
      </c>
      <c r="H14" s="17">
        <v>0</v>
      </c>
      <c r="I14" s="17">
        <v>0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891.35</v>
      </c>
      <c r="F15" s="40">
        <v>891.35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98.25</v>
      </c>
      <c r="F17" s="38">
        <v>98.25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261.91</v>
      </c>
      <c r="F18" s="38">
        <v>261.91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454.46</v>
      </c>
      <c r="F19" s="38">
        <v>454.46</v>
      </c>
      <c r="G19" s="59" t="s">
        <v>40</v>
      </c>
      <c r="H19" s="17">
        <v>0</v>
      </c>
      <c r="I19" s="17">
        <v>0</v>
      </c>
      <c r="J19" s="42">
        <v>0</v>
      </c>
    </row>
    <row r="20" spans="1:10" ht="32.25" thickBot="1">
      <c r="A20" s="66"/>
      <c r="B20" s="68"/>
      <c r="C20" s="64"/>
      <c r="D20" s="64"/>
      <c r="E20" s="38">
        <v>537.13</v>
      </c>
      <c r="F20" s="38">
        <v>537.13</v>
      </c>
      <c r="G20" s="59" t="s">
        <v>36</v>
      </c>
      <c r="H20" s="16">
        <v>0.079</v>
      </c>
      <c r="I20" s="16">
        <v>0.079</v>
      </c>
      <c r="J20" s="42">
        <v>0</v>
      </c>
    </row>
    <row r="21" spans="1:10" ht="32.25" thickBot="1">
      <c r="A21" s="66"/>
      <c r="B21" s="68"/>
      <c r="C21" s="64"/>
      <c r="D21" s="64"/>
      <c r="E21" s="38">
        <v>619.77</v>
      </c>
      <c r="F21" s="38">
        <v>619.77</v>
      </c>
      <c r="G21" s="59" t="s">
        <v>41</v>
      </c>
      <c r="H21" s="16">
        <v>0.001</v>
      </c>
      <c r="I21" s="16">
        <v>0.001</v>
      </c>
      <c r="J21" s="42">
        <v>0</v>
      </c>
    </row>
    <row r="22" spans="1:10" ht="32.25" thickBot="1">
      <c r="A22" s="66"/>
      <c r="B22" s="68"/>
      <c r="C22" s="64"/>
      <c r="D22" s="64"/>
      <c r="E22" s="38">
        <v>826.36</v>
      </c>
      <c r="F22" s="38">
        <v>826.36</v>
      </c>
      <c r="G22" s="59" t="s">
        <v>38</v>
      </c>
      <c r="H22" s="16">
        <v>0</v>
      </c>
      <c r="I22" s="16">
        <v>0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891.35</v>
      </c>
      <c r="F23" s="40">
        <v>891.35</v>
      </c>
      <c r="G23" s="60" t="s">
        <v>15</v>
      </c>
      <c r="H23" s="19"/>
      <c r="I23" s="19"/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98.25</v>
      </c>
      <c r="F25" s="38">
        <v>98.25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261.91</v>
      </c>
      <c r="F26" s="38">
        <v>261.91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454.46</v>
      </c>
      <c r="F27" s="38">
        <v>454.46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537.13</v>
      </c>
      <c r="F28" s="38">
        <v>537.13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619.77</v>
      </c>
      <c r="F29" s="38">
        <v>619.77</v>
      </c>
      <c r="G29" s="59" t="s">
        <v>41</v>
      </c>
      <c r="H29" s="17">
        <v>0</v>
      </c>
      <c r="I29" s="17">
        <v>0</v>
      </c>
      <c r="J29" s="42">
        <v>0</v>
      </c>
    </row>
    <row r="30" spans="1:10" ht="32.25" thickBot="1">
      <c r="A30" s="66"/>
      <c r="B30" s="68"/>
      <c r="C30" s="64"/>
      <c r="D30" s="64"/>
      <c r="E30" s="38">
        <v>826.36</v>
      </c>
      <c r="F30" s="38">
        <v>826.36</v>
      </c>
      <c r="G30" s="59" t="s">
        <v>38</v>
      </c>
      <c r="H30" s="17">
        <v>0</v>
      </c>
      <c r="I30" s="17">
        <v>0</v>
      </c>
      <c r="J30" s="18">
        <v>0.5</v>
      </c>
    </row>
    <row r="31" spans="1:10" ht="16.5" thickBot="1">
      <c r="A31" s="70"/>
      <c r="B31" s="69"/>
      <c r="C31" s="65"/>
      <c r="D31" s="65"/>
      <c r="E31" s="40">
        <v>891.35</v>
      </c>
      <c r="F31" s="40">
        <v>891.35</v>
      </c>
      <c r="G31" s="60" t="s">
        <v>15</v>
      </c>
      <c r="H31" s="29">
        <v>0</v>
      </c>
      <c r="I31" s="29">
        <v>0</v>
      </c>
      <c r="J31" s="21">
        <v>0.5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98.25</v>
      </c>
      <c r="F33" s="38">
        <v>98.25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261.91</v>
      </c>
      <c r="F34" s="38">
        <v>261.91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454.46</v>
      </c>
      <c r="F35" s="38">
        <v>454.46</v>
      </c>
      <c r="G35" s="59" t="s">
        <v>35</v>
      </c>
      <c r="H35" s="17">
        <v>0</v>
      </c>
      <c r="I35" s="17">
        <v>0</v>
      </c>
      <c r="J35" s="42">
        <v>0</v>
      </c>
    </row>
    <row r="36" spans="1:10" ht="32.25" thickBot="1">
      <c r="A36" s="66"/>
      <c r="B36" s="68"/>
      <c r="C36" s="64"/>
      <c r="D36" s="64"/>
      <c r="E36" s="38">
        <v>537.13</v>
      </c>
      <c r="F36" s="38">
        <v>537.13</v>
      </c>
      <c r="G36" s="59" t="s">
        <v>43</v>
      </c>
      <c r="H36" s="16">
        <v>0.024</v>
      </c>
      <c r="I36" s="16">
        <v>0.024</v>
      </c>
      <c r="J36" s="18">
        <v>0</v>
      </c>
    </row>
    <row r="37" spans="1:10" ht="32.25" thickBot="1">
      <c r="A37" s="66"/>
      <c r="B37" s="68"/>
      <c r="C37" s="64"/>
      <c r="D37" s="64"/>
      <c r="E37" s="38">
        <v>619.77</v>
      </c>
      <c r="F37" s="38">
        <v>619.77</v>
      </c>
      <c r="G37" s="59" t="s">
        <v>37</v>
      </c>
      <c r="H37" s="16">
        <v>0.01</v>
      </c>
      <c r="I37" s="16">
        <v>0.01</v>
      </c>
      <c r="J37" s="18">
        <v>0</v>
      </c>
    </row>
    <row r="38" spans="1:10" ht="32.25" thickBot="1">
      <c r="A38" s="66"/>
      <c r="B38" s="68"/>
      <c r="C38" s="64"/>
      <c r="D38" s="64"/>
      <c r="E38" s="38">
        <v>826.36</v>
      </c>
      <c r="F38" s="38">
        <v>826.36</v>
      </c>
      <c r="G38" s="59" t="s">
        <v>38</v>
      </c>
      <c r="H38" s="16">
        <v>0.001</v>
      </c>
      <c r="I38" s="16">
        <v>0.001</v>
      </c>
      <c r="J38" s="18">
        <v>1</v>
      </c>
    </row>
    <row r="39" spans="1:10" ht="16.5" thickBot="1">
      <c r="A39" s="70"/>
      <c r="B39" s="69"/>
      <c r="C39" s="65"/>
      <c r="D39" s="65"/>
      <c r="E39" s="40">
        <v>891.35</v>
      </c>
      <c r="F39" s="40">
        <v>891.35</v>
      </c>
      <c r="G39" s="60" t="s">
        <v>15</v>
      </c>
      <c r="H39" s="19"/>
      <c r="I39" s="19"/>
      <c r="J39" s="21">
        <v>0.2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98.25</v>
      </c>
      <c r="F41" s="38">
        <v>98.25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261.91</v>
      </c>
      <c r="F42" s="38">
        <v>261.91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454.46</v>
      </c>
      <c r="F43" s="38">
        <v>454.46</v>
      </c>
      <c r="G43" s="59" t="s">
        <v>35</v>
      </c>
      <c r="H43" s="17">
        <v>0</v>
      </c>
      <c r="I43" s="17">
        <v>0</v>
      </c>
      <c r="J43" s="42">
        <v>0</v>
      </c>
    </row>
    <row r="44" spans="1:10" ht="32.25" thickBot="1">
      <c r="A44" s="66"/>
      <c r="B44" s="68"/>
      <c r="C44" s="64"/>
      <c r="D44" s="64"/>
      <c r="E44" s="38">
        <v>537.13</v>
      </c>
      <c r="F44" s="38">
        <v>537.13</v>
      </c>
      <c r="G44" s="59" t="s">
        <v>36</v>
      </c>
      <c r="H44" s="16">
        <v>0.008</v>
      </c>
      <c r="I44" s="16">
        <v>0.008</v>
      </c>
      <c r="J44" s="18">
        <v>0</v>
      </c>
    </row>
    <row r="45" spans="1:10" ht="32.25" thickBot="1">
      <c r="A45" s="66"/>
      <c r="B45" s="68"/>
      <c r="C45" s="64"/>
      <c r="D45" s="64"/>
      <c r="E45" s="38">
        <v>619.77</v>
      </c>
      <c r="F45" s="38">
        <v>619.77</v>
      </c>
      <c r="G45" s="59" t="s">
        <v>41</v>
      </c>
      <c r="H45" s="16">
        <v>0.006</v>
      </c>
      <c r="I45" s="16">
        <v>0.006</v>
      </c>
      <c r="J45" s="18">
        <v>0</v>
      </c>
    </row>
    <row r="46" spans="1:10" ht="32.25" thickBot="1">
      <c r="A46" s="66"/>
      <c r="B46" s="68"/>
      <c r="C46" s="64"/>
      <c r="D46" s="64"/>
      <c r="E46" s="38">
        <v>826.36</v>
      </c>
      <c r="F46" s="38">
        <v>826.36</v>
      </c>
      <c r="G46" s="59" t="s">
        <v>46</v>
      </c>
      <c r="H46" s="16">
        <v>0.001</v>
      </c>
      <c r="I46" s="16">
        <v>0.001</v>
      </c>
      <c r="J46" s="18">
        <v>0.5</v>
      </c>
    </row>
    <row r="47" spans="1:10" ht="16.5" thickBot="1">
      <c r="A47" s="70"/>
      <c r="B47" s="69"/>
      <c r="C47" s="65"/>
      <c r="D47" s="65"/>
      <c r="E47" s="40">
        <v>891.35</v>
      </c>
      <c r="F47" s="40">
        <v>891.35</v>
      </c>
      <c r="G47" s="60" t="s">
        <v>15</v>
      </c>
      <c r="H47" s="19"/>
      <c r="I47" s="19"/>
      <c r="J47" s="21">
        <v>0.3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98.25</v>
      </c>
      <c r="F49" s="38">
        <v>98.25</v>
      </c>
      <c r="G49" s="59" t="s">
        <v>33</v>
      </c>
      <c r="H49" s="17">
        <v>0</v>
      </c>
      <c r="I49" s="17">
        <v>0</v>
      </c>
      <c r="J49" s="42">
        <v>0</v>
      </c>
    </row>
    <row r="50" spans="1:10" ht="32.25" thickBot="1">
      <c r="A50" s="66"/>
      <c r="B50" s="68"/>
      <c r="C50" s="64"/>
      <c r="D50" s="64"/>
      <c r="E50" s="38">
        <v>261.91</v>
      </c>
      <c r="F50" s="38">
        <v>261.91</v>
      </c>
      <c r="G50" s="59" t="s">
        <v>34</v>
      </c>
      <c r="H50" s="17">
        <v>0</v>
      </c>
      <c r="I50" s="17">
        <v>0</v>
      </c>
      <c r="J50" s="42">
        <v>0</v>
      </c>
    </row>
    <row r="51" spans="1:10" ht="32.25" thickBot="1">
      <c r="A51" s="66"/>
      <c r="B51" s="68"/>
      <c r="C51" s="64"/>
      <c r="D51" s="64"/>
      <c r="E51" s="38">
        <v>454.46</v>
      </c>
      <c r="F51" s="38">
        <v>454.46</v>
      </c>
      <c r="G51" s="59" t="s">
        <v>40</v>
      </c>
      <c r="H51" s="17">
        <v>0</v>
      </c>
      <c r="I51" s="17">
        <v>0</v>
      </c>
      <c r="J51" s="42">
        <v>0</v>
      </c>
    </row>
    <row r="52" spans="1:10" ht="32.25" thickBot="1">
      <c r="A52" s="66"/>
      <c r="B52" s="68"/>
      <c r="C52" s="64"/>
      <c r="D52" s="64"/>
      <c r="E52" s="38">
        <v>537.13</v>
      </c>
      <c r="F52" s="38">
        <v>537.13</v>
      </c>
      <c r="G52" s="59" t="s">
        <v>36</v>
      </c>
      <c r="H52" s="16">
        <v>0.088</v>
      </c>
      <c r="I52" s="16">
        <v>0.088</v>
      </c>
      <c r="J52" s="18">
        <v>0</v>
      </c>
    </row>
    <row r="53" spans="1:10" ht="32.25" thickBot="1">
      <c r="A53" s="66"/>
      <c r="B53" s="68"/>
      <c r="C53" s="64"/>
      <c r="D53" s="64"/>
      <c r="E53" s="38">
        <v>619.77</v>
      </c>
      <c r="F53" s="38">
        <v>619.77</v>
      </c>
      <c r="G53" s="59" t="s">
        <v>41</v>
      </c>
      <c r="H53" s="16">
        <v>0.023</v>
      </c>
      <c r="I53" s="16">
        <v>0.023</v>
      </c>
      <c r="J53" s="18">
        <v>0</v>
      </c>
    </row>
    <row r="54" spans="1:10" ht="32.25" thickBot="1">
      <c r="A54" s="66"/>
      <c r="B54" s="68"/>
      <c r="C54" s="64"/>
      <c r="D54" s="64"/>
      <c r="E54" s="38">
        <v>826.36</v>
      </c>
      <c r="F54" s="38">
        <v>826.36</v>
      </c>
      <c r="G54" s="59" t="s">
        <v>38</v>
      </c>
      <c r="H54" s="16">
        <v>0</v>
      </c>
      <c r="I54" s="16">
        <v>0</v>
      </c>
      <c r="J54" s="18">
        <v>1</v>
      </c>
    </row>
    <row r="55" spans="1:10" ht="16.5" thickBot="1">
      <c r="A55" s="70"/>
      <c r="B55" s="69"/>
      <c r="C55" s="65"/>
      <c r="D55" s="65"/>
      <c r="E55" s="40">
        <v>891.35</v>
      </c>
      <c r="F55" s="40">
        <v>891.35</v>
      </c>
      <c r="G55" s="60" t="s">
        <v>15</v>
      </c>
      <c r="H55" s="19"/>
      <c r="I55" s="19"/>
      <c r="J55" s="21">
        <v>0.5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98.25</v>
      </c>
      <c r="F57" s="38">
        <v>98.25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261.91</v>
      </c>
      <c r="F58" s="38">
        <v>261.91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454.46</v>
      </c>
      <c r="F59" s="38">
        <v>454.46</v>
      </c>
      <c r="G59" s="59" t="s">
        <v>40</v>
      </c>
      <c r="H59" s="17">
        <v>0</v>
      </c>
      <c r="I59" s="17">
        <v>0</v>
      </c>
      <c r="J59" s="42">
        <v>0</v>
      </c>
    </row>
    <row r="60" spans="1:10" ht="32.25" thickBot="1">
      <c r="A60" s="66"/>
      <c r="B60" s="68"/>
      <c r="C60" s="64"/>
      <c r="D60" s="64"/>
      <c r="E60" s="38">
        <v>537.13</v>
      </c>
      <c r="F60" s="38">
        <v>537.13</v>
      </c>
      <c r="G60" s="59" t="s">
        <v>43</v>
      </c>
      <c r="H60" s="16">
        <v>0.122</v>
      </c>
      <c r="I60" s="16">
        <v>0.122</v>
      </c>
      <c r="J60" s="18">
        <v>0</v>
      </c>
    </row>
    <row r="61" spans="1:10" ht="32.25" thickBot="1">
      <c r="A61" s="66"/>
      <c r="B61" s="68"/>
      <c r="C61" s="64"/>
      <c r="D61" s="64"/>
      <c r="E61" s="38">
        <v>619.77</v>
      </c>
      <c r="F61" s="38">
        <v>619.77</v>
      </c>
      <c r="G61" s="59" t="s">
        <v>37</v>
      </c>
      <c r="H61" s="16">
        <v>0.002</v>
      </c>
      <c r="I61" s="16">
        <v>0.002</v>
      </c>
      <c r="J61" s="18">
        <v>1</v>
      </c>
    </row>
    <row r="62" spans="1:10" ht="32.25" thickBot="1">
      <c r="A62" s="66"/>
      <c r="B62" s="68"/>
      <c r="C62" s="64"/>
      <c r="D62" s="64"/>
      <c r="E62" s="38">
        <v>826.36</v>
      </c>
      <c r="F62" s="38">
        <v>826.36</v>
      </c>
      <c r="G62" s="59" t="s">
        <v>38</v>
      </c>
      <c r="H62" s="16">
        <v>0.001</v>
      </c>
      <c r="I62" s="16">
        <v>0.001</v>
      </c>
      <c r="J62" s="18">
        <v>1.5</v>
      </c>
    </row>
    <row r="63" spans="1:10" ht="16.5" thickBot="1">
      <c r="A63" s="66"/>
      <c r="B63" s="76"/>
      <c r="C63" s="64"/>
      <c r="D63" s="64"/>
      <c r="E63" s="40">
        <v>891.35</v>
      </c>
      <c r="F63" s="40">
        <v>891.35</v>
      </c>
      <c r="G63" s="62" t="s">
        <v>15</v>
      </c>
      <c r="H63" s="19"/>
      <c r="I63" s="19"/>
      <c r="J63" s="21">
        <v>0.5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98.25</v>
      </c>
      <c r="F65" s="38">
        <v>98.25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261.91</v>
      </c>
      <c r="F66" s="38">
        <v>261.91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454.46</v>
      </c>
      <c r="F67" s="38">
        <v>454.46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537.13</v>
      </c>
      <c r="F68" s="38">
        <v>537.13</v>
      </c>
      <c r="G68" s="59" t="s">
        <v>43</v>
      </c>
      <c r="H68" s="16">
        <v>0.001</v>
      </c>
      <c r="I68" s="16">
        <v>0.001</v>
      </c>
      <c r="J68" s="18">
        <v>0</v>
      </c>
    </row>
    <row r="69" spans="1:10" ht="32.25" thickBot="1">
      <c r="A69" s="66"/>
      <c r="B69" s="68"/>
      <c r="C69" s="64"/>
      <c r="D69" s="64"/>
      <c r="E69" s="38">
        <v>619.77</v>
      </c>
      <c r="F69" s="38">
        <v>619.77</v>
      </c>
      <c r="G69" s="59" t="s">
        <v>41</v>
      </c>
      <c r="H69" s="16">
        <v>0</v>
      </c>
      <c r="I69" s="16">
        <v>0</v>
      </c>
      <c r="J69" s="18">
        <v>0</v>
      </c>
    </row>
    <row r="70" spans="1:10" ht="32.25" thickBot="1">
      <c r="A70" s="66"/>
      <c r="B70" s="68"/>
      <c r="C70" s="64"/>
      <c r="D70" s="64"/>
      <c r="E70" s="38">
        <v>826.36</v>
      </c>
      <c r="F70" s="38">
        <v>826.36</v>
      </c>
      <c r="G70" s="59" t="s">
        <v>38</v>
      </c>
      <c r="H70" s="16">
        <v>0</v>
      </c>
      <c r="I70" s="16">
        <v>0</v>
      </c>
      <c r="J70" s="18">
        <v>0.1</v>
      </c>
    </row>
    <row r="71" spans="1:10" ht="16.5" thickBot="1">
      <c r="A71" s="70"/>
      <c r="B71" s="69"/>
      <c r="C71" s="65"/>
      <c r="D71" s="65"/>
      <c r="E71" s="40">
        <v>891.35</v>
      </c>
      <c r="F71" s="40">
        <v>891.35</v>
      </c>
      <c r="G71" s="60" t="s">
        <v>15</v>
      </c>
      <c r="H71" s="19">
        <v>0.0002</v>
      </c>
      <c r="I71" s="19">
        <v>0.0002</v>
      </c>
      <c r="J71" s="26">
        <v>0.5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98.25</v>
      </c>
      <c r="F73" s="38">
        <v>98.25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261.91</v>
      </c>
      <c r="F74" s="38">
        <v>261.91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454.46</v>
      </c>
      <c r="F75" s="38">
        <v>454.46</v>
      </c>
      <c r="G75" s="59" t="s">
        <v>35</v>
      </c>
      <c r="H75" s="17">
        <v>0.025</v>
      </c>
      <c r="I75" s="17">
        <v>0.025</v>
      </c>
      <c r="J75" s="42">
        <v>0</v>
      </c>
    </row>
    <row r="76" spans="1:10" ht="32.25" thickBot="1">
      <c r="A76" s="66"/>
      <c r="B76" s="68"/>
      <c r="C76" s="64"/>
      <c r="D76" s="64"/>
      <c r="E76" s="38">
        <v>537.13</v>
      </c>
      <c r="F76" s="38">
        <v>537.13</v>
      </c>
      <c r="G76" s="59" t="s">
        <v>43</v>
      </c>
      <c r="H76" s="23">
        <v>0</v>
      </c>
      <c r="I76" s="23">
        <v>0</v>
      </c>
      <c r="J76" s="18">
        <v>0</v>
      </c>
    </row>
    <row r="77" spans="1:10" ht="32.25" thickBot="1">
      <c r="A77" s="66"/>
      <c r="B77" s="68"/>
      <c r="C77" s="64"/>
      <c r="D77" s="64"/>
      <c r="E77" s="38">
        <v>619.77</v>
      </c>
      <c r="F77" s="38">
        <v>619.77</v>
      </c>
      <c r="G77" s="59" t="s">
        <v>37</v>
      </c>
      <c r="H77" s="23">
        <v>0.012</v>
      </c>
      <c r="I77" s="23">
        <v>0.012</v>
      </c>
      <c r="J77" s="24">
        <v>0</v>
      </c>
    </row>
    <row r="78" spans="1:10" ht="32.25" thickBot="1">
      <c r="A78" s="66"/>
      <c r="B78" s="68"/>
      <c r="C78" s="64"/>
      <c r="D78" s="64"/>
      <c r="E78" s="38">
        <v>826.36</v>
      </c>
      <c r="F78" s="38">
        <v>826.36</v>
      </c>
      <c r="G78" s="59" t="s">
        <v>38</v>
      </c>
      <c r="H78" s="16">
        <v>0.001</v>
      </c>
      <c r="I78" s="16">
        <v>0.001</v>
      </c>
      <c r="J78" s="24">
        <v>0.1</v>
      </c>
    </row>
    <row r="79" spans="1:10" ht="16.5" thickBot="1">
      <c r="A79" s="66"/>
      <c r="B79" s="76"/>
      <c r="C79" s="64"/>
      <c r="D79" s="64"/>
      <c r="E79" s="40">
        <v>891.35</v>
      </c>
      <c r="F79" s="40">
        <v>891.35</v>
      </c>
      <c r="G79" s="62" t="s">
        <v>15</v>
      </c>
      <c r="H79" s="25">
        <v>0</v>
      </c>
      <c r="I79" s="25">
        <v>0</v>
      </c>
      <c r="J79" s="26">
        <v>0.5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98.25</v>
      </c>
      <c r="F81" s="38">
        <v>98.25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261.91</v>
      </c>
      <c r="F82" s="38">
        <v>261.91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454.46</v>
      </c>
      <c r="F83" s="38">
        <v>454.46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537.13</v>
      </c>
      <c r="F84" s="38">
        <v>537.13</v>
      </c>
      <c r="G84" s="59" t="s">
        <v>43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619.77</v>
      </c>
      <c r="F85" s="38">
        <v>619.77</v>
      </c>
      <c r="G85" s="59" t="s">
        <v>41</v>
      </c>
      <c r="H85" s="44">
        <v>0</v>
      </c>
      <c r="I85" s="44">
        <v>0</v>
      </c>
      <c r="J85" s="24">
        <v>0</v>
      </c>
    </row>
    <row r="86" spans="1:10" ht="32.25" thickBot="1">
      <c r="A86" s="66"/>
      <c r="B86" s="68"/>
      <c r="C86" s="64"/>
      <c r="D86" s="64"/>
      <c r="E86" s="38">
        <v>826.36</v>
      </c>
      <c r="F86" s="38">
        <v>826.36</v>
      </c>
      <c r="G86" s="59" t="s">
        <v>38</v>
      </c>
      <c r="H86" s="17">
        <v>0</v>
      </c>
      <c r="I86" s="17">
        <v>0</v>
      </c>
      <c r="J86" s="24">
        <v>0</v>
      </c>
    </row>
    <row r="87" spans="1:10" ht="16.5" thickBot="1">
      <c r="A87" s="70"/>
      <c r="B87" s="69"/>
      <c r="C87" s="65"/>
      <c r="D87" s="65"/>
      <c r="E87" s="40">
        <v>891.35</v>
      </c>
      <c r="F87" s="40">
        <v>891.35</v>
      </c>
      <c r="G87" s="60" t="s">
        <v>15</v>
      </c>
      <c r="H87" s="28">
        <v>0</v>
      </c>
      <c r="I87" s="28">
        <v>0</v>
      </c>
      <c r="J87" s="26">
        <v>0</v>
      </c>
    </row>
  </sheetData>
  <sheetProtection/>
  <mergeCells count="41">
    <mergeCell ref="D32:D39"/>
    <mergeCell ref="A32:A39"/>
    <mergeCell ref="A24:A31"/>
    <mergeCell ref="B24:B31"/>
    <mergeCell ref="D16:D23"/>
    <mergeCell ref="B32:B39"/>
    <mergeCell ref="C32:C39"/>
    <mergeCell ref="C24:C31"/>
    <mergeCell ref="D24:D31"/>
    <mergeCell ref="A16:A23"/>
    <mergeCell ref="B16:B23"/>
    <mergeCell ref="C16:C23"/>
    <mergeCell ref="A5:J5"/>
    <mergeCell ref="A8:A15"/>
    <mergeCell ref="B8:B15"/>
    <mergeCell ref="C8:C15"/>
    <mergeCell ref="D8:D15"/>
    <mergeCell ref="A48:A55"/>
    <mergeCell ref="B48:B55"/>
    <mergeCell ref="C48:C55"/>
    <mergeCell ref="D48:D55"/>
    <mergeCell ref="A40:A47"/>
    <mergeCell ref="B40:B47"/>
    <mergeCell ref="C40:C47"/>
    <mergeCell ref="D40:D47"/>
    <mergeCell ref="A56:A63"/>
    <mergeCell ref="B56:B63"/>
    <mergeCell ref="C56:C63"/>
    <mergeCell ref="D56:D63"/>
    <mergeCell ref="A64:A71"/>
    <mergeCell ref="B64:B71"/>
    <mergeCell ref="C64:C71"/>
    <mergeCell ref="D64:D71"/>
    <mergeCell ref="A72:A79"/>
    <mergeCell ref="B72:B79"/>
    <mergeCell ref="C72:C79"/>
    <mergeCell ref="D72:D79"/>
    <mergeCell ref="A80:A87"/>
    <mergeCell ref="B80:B87"/>
    <mergeCell ref="C80:C87"/>
    <mergeCell ref="D80:D8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selection activeCell="A5" sqref="A5:J5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58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98.25</v>
      </c>
      <c r="F9" s="38">
        <v>98.25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261.91</v>
      </c>
      <c r="F10" s="38">
        <v>261.91</v>
      </c>
      <c r="G10" s="59" t="s">
        <v>34</v>
      </c>
      <c r="H10" s="16">
        <v>4.646</v>
      </c>
      <c r="I10" s="16">
        <v>4.646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454.46</v>
      </c>
      <c r="F11" s="38">
        <v>454.46</v>
      </c>
      <c r="G11" s="59" t="s">
        <v>35</v>
      </c>
      <c r="H11" s="16">
        <v>1.535</v>
      </c>
      <c r="I11" s="16">
        <v>1.535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537.13</v>
      </c>
      <c r="F12" s="38">
        <v>537.13</v>
      </c>
      <c r="G12" s="59" t="s">
        <v>36</v>
      </c>
      <c r="H12" s="16">
        <v>0.002</v>
      </c>
      <c r="I12" s="16">
        <v>0.002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619.77</v>
      </c>
      <c r="F13" s="38">
        <v>619.77</v>
      </c>
      <c r="G13" s="59" t="s">
        <v>37</v>
      </c>
      <c r="H13" s="16">
        <v>0.006</v>
      </c>
      <c r="I13" s="16">
        <v>0.006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826.36</v>
      </c>
      <c r="F14" s="38">
        <v>826.36</v>
      </c>
      <c r="G14" s="59" t="s">
        <v>38</v>
      </c>
      <c r="H14" s="17">
        <v>0</v>
      </c>
      <c r="I14" s="17">
        <v>0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891.35</v>
      </c>
      <c r="F15" s="40">
        <v>891.35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98.25</v>
      </c>
      <c r="F17" s="38">
        <v>98.25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261.91</v>
      </c>
      <c r="F18" s="38">
        <v>261.91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454.46</v>
      </c>
      <c r="F19" s="38">
        <v>454.46</v>
      </c>
      <c r="G19" s="59" t="s">
        <v>40</v>
      </c>
      <c r="H19" s="17">
        <v>0</v>
      </c>
      <c r="I19" s="17">
        <v>0</v>
      </c>
      <c r="J19" s="42">
        <v>0</v>
      </c>
    </row>
    <row r="20" spans="1:10" ht="32.25" thickBot="1">
      <c r="A20" s="66"/>
      <c r="B20" s="68"/>
      <c r="C20" s="64"/>
      <c r="D20" s="64"/>
      <c r="E20" s="38">
        <v>537.13</v>
      </c>
      <c r="F20" s="38">
        <v>537.13</v>
      </c>
      <c r="G20" s="59" t="s">
        <v>36</v>
      </c>
      <c r="H20" s="16">
        <v>0.036</v>
      </c>
      <c r="I20" s="16">
        <v>0.036</v>
      </c>
      <c r="J20" s="42">
        <v>0</v>
      </c>
    </row>
    <row r="21" spans="1:10" ht="32.25" thickBot="1">
      <c r="A21" s="66"/>
      <c r="B21" s="68"/>
      <c r="C21" s="64"/>
      <c r="D21" s="64"/>
      <c r="E21" s="38">
        <v>619.77</v>
      </c>
      <c r="F21" s="38">
        <v>619.77</v>
      </c>
      <c r="G21" s="59" t="s">
        <v>41</v>
      </c>
      <c r="H21" s="16">
        <v>0.003</v>
      </c>
      <c r="I21" s="16">
        <v>0.003</v>
      </c>
      <c r="J21" s="42">
        <v>0</v>
      </c>
    </row>
    <row r="22" spans="1:10" ht="32.25" thickBot="1">
      <c r="A22" s="66"/>
      <c r="B22" s="68"/>
      <c r="C22" s="64"/>
      <c r="D22" s="64"/>
      <c r="E22" s="38">
        <v>826.36</v>
      </c>
      <c r="F22" s="38">
        <v>826.36</v>
      </c>
      <c r="G22" s="59" t="s">
        <v>38</v>
      </c>
      <c r="H22" s="16">
        <v>0</v>
      </c>
      <c r="I22" s="16">
        <v>0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891.35</v>
      </c>
      <c r="F23" s="40">
        <v>891.35</v>
      </c>
      <c r="G23" s="60" t="s">
        <v>15</v>
      </c>
      <c r="H23" s="19"/>
      <c r="I23" s="19"/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98.25</v>
      </c>
      <c r="F25" s="38">
        <v>98.25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261.91</v>
      </c>
      <c r="F26" s="38">
        <v>261.91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454.46</v>
      </c>
      <c r="F27" s="38">
        <v>454.46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537.13</v>
      </c>
      <c r="F28" s="38">
        <v>537.13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619.77</v>
      </c>
      <c r="F29" s="38">
        <v>619.77</v>
      </c>
      <c r="G29" s="59" t="s">
        <v>41</v>
      </c>
      <c r="H29" s="17">
        <v>0</v>
      </c>
      <c r="I29" s="17">
        <v>0</v>
      </c>
      <c r="J29" s="42">
        <v>0</v>
      </c>
    </row>
    <row r="30" spans="1:10" ht="32.25" thickBot="1">
      <c r="A30" s="66"/>
      <c r="B30" s="68"/>
      <c r="C30" s="64"/>
      <c r="D30" s="64"/>
      <c r="E30" s="38">
        <v>826.36</v>
      </c>
      <c r="F30" s="38">
        <v>826.36</v>
      </c>
      <c r="G30" s="59" t="s">
        <v>38</v>
      </c>
      <c r="H30" s="17">
        <v>0</v>
      </c>
      <c r="I30" s="17">
        <v>0</v>
      </c>
      <c r="J30" s="18">
        <v>0.5</v>
      </c>
    </row>
    <row r="31" spans="1:10" ht="16.5" thickBot="1">
      <c r="A31" s="70"/>
      <c r="B31" s="69"/>
      <c r="C31" s="65"/>
      <c r="D31" s="65"/>
      <c r="E31" s="40">
        <v>891.35</v>
      </c>
      <c r="F31" s="40">
        <v>891.35</v>
      </c>
      <c r="G31" s="60" t="s">
        <v>15</v>
      </c>
      <c r="H31" s="29">
        <v>0</v>
      </c>
      <c r="I31" s="29">
        <v>0</v>
      </c>
      <c r="J31" s="21">
        <v>0.5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98.25</v>
      </c>
      <c r="F33" s="38">
        <v>98.25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261.91</v>
      </c>
      <c r="F34" s="38">
        <v>261.91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454.46</v>
      </c>
      <c r="F35" s="38">
        <v>454.46</v>
      </c>
      <c r="G35" s="59" t="s">
        <v>35</v>
      </c>
      <c r="H35" s="17">
        <v>0</v>
      </c>
      <c r="I35" s="17">
        <v>0</v>
      </c>
      <c r="J35" s="42">
        <v>0</v>
      </c>
    </row>
    <row r="36" spans="1:10" ht="32.25" thickBot="1">
      <c r="A36" s="66"/>
      <c r="B36" s="68"/>
      <c r="C36" s="64"/>
      <c r="D36" s="64"/>
      <c r="E36" s="38">
        <v>537.13</v>
      </c>
      <c r="F36" s="38">
        <v>537.13</v>
      </c>
      <c r="G36" s="59" t="s">
        <v>43</v>
      </c>
      <c r="H36" s="16">
        <v>0.063</v>
      </c>
      <c r="I36" s="16">
        <v>0.063</v>
      </c>
      <c r="J36" s="18">
        <v>0</v>
      </c>
    </row>
    <row r="37" spans="1:10" ht="32.25" thickBot="1">
      <c r="A37" s="66"/>
      <c r="B37" s="68"/>
      <c r="C37" s="64"/>
      <c r="D37" s="64"/>
      <c r="E37" s="38">
        <v>619.77</v>
      </c>
      <c r="F37" s="38">
        <v>619.77</v>
      </c>
      <c r="G37" s="59" t="s">
        <v>37</v>
      </c>
      <c r="H37" s="16">
        <v>0.015</v>
      </c>
      <c r="I37" s="16">
        <v>0.015</v>
      </c>
      <c r="J37" s="18">
        <v>0</v>
      </c>
    </row>
    <row r="38" spans="1:10" ht="32.25" thickBot="1">
      <c r="A38" s="66"/>
      <c r="B38" s="68"/>
      <c r="C38" s="64"/>
      <c r="D38" s="64"/>
      <c r="E38" s="38">
        <v>826.36</v>
      </c>
      <c r="F38" s="38">
        <v>826.36</v>
      </c>
      <c r="G38" s="59" t="s">
        <v>38</v>
      </c>
      <c r="H38" s="16">
        <v>0</v>
      </c>
      <c r="I38" s="16">
        <v>0</v>
      </c>
      <c r="J38" s="18">
        <v>1</v>
      </c>
    </row>
    <row r="39" spans="1:10" ht="16.5" thickBot="1">
      <c r="A39" s="70"/>
      <c r="B39" s="69"/>
      <c r="C39" s="65"/>
      <c r="D39" s="65"/>
      <c r="E39" s="40">
        <v>891.35</v>
      </c>
      <c r="F39" s="40">
        <v>891.35</v>
      </c>
      <c r="G39" s="60" t="s">
        <v>15</v>
      </c>
      <c r="H39" s="19"/>
      <c r="I39" s="19"/>
      <c r="J39" s="21">
        <v>0.2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98.25</v>
      </c>
      <c r="F41" s="38">
        <v>98.25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261.91</v>
      </c>
      <c r="F42" s="38">
        <v>261.91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454.46</v>
      </c>
      <c r="F43" s="38">
        <v>454.46</v>
      </c>
      <c r="G43" s="59" t="s">
        <v>35</v>
      </c>
      <c r="H43" s="17">
        <v>0</v>
      </c>
      <c r="I43" s="17">
        <v>0</v>
      </c>
      <c r="J43" s="42">
        <v>0</v>
      </c>
    </row>
    <row r="44" spans="1:10" ht="32.25" thickBot="1">
      <c r="A44" s="66"/>
      <c r="B44" s="68"/>
      <c r="C44" s="64"/>
      <c r="D44" s="64"/>
      <c r="E44" s="38">
        <v>537.13</v>
      </c>
      <c r="F44" s="38">
        <v>537.13</v>
      </c>
      <c r="G44" s="59" t="s">
        <v>36</v>
      </c>
      <c r="H44" s="16">
        <v>0.039</v>
      </c>
      <c r="I44" s="16">
        <v>0.039</v>
      </c>
      <c r="J44" s="18">
        <v>0</v>
      </c>
    </row>
    <row r="45" spans="1:10" ht="32.25" thickBot="1">
      <c r="A45" s="66"/>
      <c r="B45" s="68"/>
      <c r="C45" s="64"/>
      <c r="D45" s="64"/>
      <c r="E45" s="38">
        <v>619.77</v>
      </c>
      <c r="F45" s="38">
        <v>619.77</v>
      </c>
      <c r="G45" s="59" t="s">
        <v>41</v>
      </c>
      <c r="H45" s="16">
        <v>0.006</v>
      </c>
      <c r="I45" s="16">
        <v>0.006</v>
      </c>
      <c r="J45" s="18">
        <v>0</v>
      </c>
    </row>
    <row r="46" spans="1:10" ht="32.25" thickBot="1">
      <c r="A46" s="66"/>
      <c r="B46" s="68"/>
      <c r="C46" s="64"/>
      <c r="D46" s="64"/>
      <c r="E46" s="38">
        <v>826.36</v>
      </c>
      <c r="F46" s="38">
        <v>826.36</v>
      </c>
      <c r="G46" s="59" t="s">
        <v>46</v>
      </c>
      <c r="H46" s="16">
        <v>0.001</v>
      </c>
      <c r="I46" s="16">
        <v>0.001</v>
      </c>
      <c r="J46" s="18">
        <v>0.5</v>
      </c>
    </row>
    <row r="47" spans="1:10" ht="16.5" thickBot="1">
      <c r="A47" s="70"/>
      <c r="B47" s="69"/>
      <c r="C47" s="65"/>
      <c r="D47" s="65"/>
      <c r="E47" s="40">
        <v>891.35</v>
      </c>
      <c r="F47" s="40">
        <v>891.35</v>
      </c>
      <c r="G47" s="60" t="s">
        <v>15</v>
      </c>
      <c r="H47" s="19"/>
      <c r="I47" s="19"/>
      <c r="J47" s="21">
        <v>0.3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98.25</v>
      </c>
      <c r="F49" s="38">
        <v>98.25</v>
      </c>
      <c r="G49" s="59" t="s">
        <v>33</v>
      </c>
      <c r="H49" s="17">
        <v>0</v>
      </c>
      <c r="I49" s="17">
        <v>0</v>
      </c>
      <c r="J49" s="42">
        <v>0</v>
      </c>
    </row>
    <row r="50" spans="1:10" ht="32.25" thickBot="1">
      <c r="A50" s="66"/>
      <c r="B50" s="68"/>
      <c r="C50" s="64"/>
      <c r="D50" s="64"/>
      <c r="E50" s="38">
        <v>261.91</v>
      </c>
      <c r="F50" s="38">
        <v>261.91</v>
      </c>
      <c r="G50" s="59" t="s">
        <v>34</v>
      </c>
      <c r="H50" s="17">
        <v>0</v>
      </c>
      <c r="I50" s="17">
        <v>0</v>
      </c>
      <c r="J50" s="42">
        <v>0</v>
      </c>
    </row>
    <row r="51" spans="1:10" ht="32.25" thickBot="1">
      <c r="A51" s="66"/>
      <c r="B51" s="68"/>
      <c r="C51" s="64"/>
      <c r="D51" s="64"/>
      <c r="E51" s="38">
        <v>454.46</v>
      </c>
      <c r="F51" s="38">
        <v>454.46</v>
      </c>
      <c r="G51" s="59" t="s">
        <v>40</v>
      </c>
      <c r="H51" s="17">
        <v>0</v>
      </c>
      <c r="I51" s="17">
        <v>0</v>
      </c>
      <c r="J51" s="42">
        <v>0</v>
      </c>
    </row>
    <row r="52" spans="1:10" ht="32.25" thickBot="1">
      <c r="A52" s="66"/>
      <c r="B52" s="68"/>
      <c r="C52" s="64"/>
      <c r="D52" s="64"/>
      <c r="E52" s="38">
        <v>537.13</v>
      </c>
      <c r="F52" s="38">
        <v>537.13</v>
      </c>
      <c r="G52" s="59" t="s">
        <v>36</v>
      </c>
      <c r="H52" s="16">
        <v>0.157</v>
      </c>
      <c r="I52" s="16">
        <v>0.157</v>
      </c>
      <c r="J52" s="18">
        <v>0</v>
      </c>
    </row>
    <row r="53" spans="1:10" ht="32.25" thickBot="1">
      <c r="A53" s="66"/>
      <c r="B53" s="68"/>
      <c r="C53" s="64"/>
      <c r="D53" s="64"/>
      <c r="E53" s="38">
        <v>619.77</v>
      </c>
      <c r="F53" s="38">
        <v>619.77</v>
      </c>
      <c r="G53" s="59" t="s">
        <v>41</v>
      </c>
      <c r="H53" s="16">
        <v>0.015</v>
      </c>
      <c r="I53" s="16">
        <v>0.015</v>
      </c>
      <c r="J53" s="18">
        <v>0</v>
      </c>
    </row>
    <row r="54" spans="1:10" ht="32.25" thickBot="1">
      <c r="A54" s="66"/>
      <c r="B54" s="68"/>
      <c r="C54" s="64"/>
      <c r="D54" s="64"/>
      <c r="E54" s="38">
        <v>826.36</v>
      </c>
      <c r="F54" s="38">
        <v>826.36</v>
      </c>
      <c r="G54" s="59" t="s">
        <v>38</v>
      </c>
      <c r="H54" s="16">
        <v>0.002</v>
      </c>
      <c r="I54" s="16">
        <v>0.002</v>
      </c>
      <c r="J54" s="18">
        <v>1</v>
      </c>
    </row>
    <row r="55" spans="1:10" ht="16.5" thickBot="1">
      <c r="A55" s="70"/>
      <c r="B55" s="69"/>
      <c r="C55" s="65"/>
      <c r="D55" s="65"/>
      <c r="E55" s="40">
        <v>891.35</v>
      </c>
      <c r="F55" s="40">
        <v>891.35</v>
      </c>
      <c r="G55" s="60" t="s">
        <v>15</v>
      </c>
      <c r="H55" s="19"/>
      <c r="I55" s="19"/>
      <c r="J55" s="21">
        <v>0.5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98.25</v>
      </c>
      <c r="F57" s="38">
        <v>98.25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261.91</v>
      </c>
      <c r="F58" s="38">
        <v>261.91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454.46</v>
      </c>
      <c r="F59" s="38">
        <v>454.46</v>
      </c>
      <c r="G59" s="59" t="s">
        <v>40</v>
      </c>
      <c r="H59" s="17">
        <v>0</v>
      </c>
      <c r="I59" s="17">
        <v>0</v>
      </c>
      <c r="J59" s="42">
        <v>0</v>
      </c>
    </row>
    <row r="60" spans="1:10" ht="32.25" thickBot="1">
      <c r="A60" s="66"/>
      <c r="B60" s="68"/>
      <c r="C60" s="64"/>
      <c r="D60" s="64"/>
      <c r="E60" s="38">
        <v>537.13</v>
      </c>
      <c r="F60" s="38">
        <v>537.13</v>
      </c>
      <c r="G60" s="59" t="s">
        <v>43</v>
      </c>
      <c r="H60" s="16">
        <v>0.115</v>
      </c>
      <c r="I60" s="16">
        <v>0.115</v>
      </c>
      <c r="J60" s="18">
        <v>0</v>
      </c>
    </row>
    <row r="61" spans="1:10" ht="32.25" thickBot="1">
      <c r="A61" s="66"/>
      <c r="B61" s="68"/>
      <c r="C61" s="64"/>
      <c r="D61" s="64"/>
      <c r="E61" s="38">
        <v>619.77</v>
      </c>
      <c r="F61" s="38">
        <v>619.77</v>
      </c>
      <c r="G61" s="59" t="s">
        <v>37</v>
      </c>
      <c r="H61" s="16">
        <v>0.001</v>
      </c>
      <c r="I61" s="16">
        <v>0.001</v>
      </c>
      <c r="J61" s="18">
        <v>1</v>
      </c>
    </row>
    <row r="62" spans="1:10" ht="32.25" thickBot="1">
      <c r="A62" s="66"/>
      <c r="B62" s="68"/>
      <c r="C62" s="64"/>
      <c r="D62" s="64"/>
      <c r="E62" s="38">
        <v>826.36</v>
      </c>
      <c r="F62" s="38">
        <v>826.36</v>
      </c>
      <c r="G62" s="59" t="s">
        <v>38</v>
      </c>
      <c r="H62" s="16">
        <v>0</v>
      </c>
      <c r="I62" s="16">
        <v>0</v>
      </c>
      <c r="J62" s="18">
        <v>1.5</v>
      </c>
    </row>
    <row r="63" spans="1:10" ht="16.5" thickBot="1">
      <c r="A63" s="66"/>
      <c r="B63" s="76"/>
      <c r="C63" s="64"/>
      <c r="D63" s="64"/>
      <c r="E63" s="40">
        <v>891.35</v>
      </c>
      <c r="F63" s="40">
        <v>891.35</v>
      </c>
      <c r="G63" s="62" t="s">
        <v>15</v>
      </c>
      <c r="H63" s="19"/>
      <c r="I63" s="19"/>
      <c r="J63" s="21">
        <v>0.5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98.25</v>
      </c>
      <c r="F65" s="38">
        <v>98.25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261.91</v>
      </c>
      <c r="F66" s="38">
        <v>261.91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454.46</v>
      </c>
      <c r="F67" s="38">
        <v>454.46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537.13</v>
      </c>
      <c r="F68" s="38">
        <v>537.13</v>
      </c>
      <c r="G68" s="59" t="s">
        <v>43</v>
      </c>
      <c r="H68" s="16">
        <v>0</v>
      </c>
      <c r="I68" s="16">
        <v>0</v>
      </c>
      <c r="J68" s="18">
        <v>0</v>
      </c>
    </row>
    <row r="69" spans="1:10" ht="32.25" thickBot="1">
      <c r="A69" s="66"/>
      <c r="B69" s="68"/>
      <c r="C69" s="64"/>
      <c r="D69" s="64"/>
      <c r="E69" s="38">
        <v>619.77</v>
      </c>
      <c r="F69" s="38">
        <v>619.77</v>
      </c>
      <c r="G69" s="59" t="s">
        <v>41</v>
      </c>
      <c r="H69" s="16">
        <v>0</v>
      </c>
      <c r="I69" s="16">
        <v>0</v>
      </c>
      <c r="J69" s="18">
        <v>0</v>
      </c>
    </row>
    <row r="70" spans="1:10" ht="32.25" thickBot="1">
      <c r="A70" s="66"/>
      <c r="B70" s="68"/>
      <c r="C70" s="64"/>
      <c r="D70" s="64"/>
      <c r="E70" s="38">
        <v>826.36</v>
      </c>
      <c r="F70" s="38">
        <v>826.36</v>
      </c>
      <c r="G70" s="59" t="s">
        <v>38</v>
      </c>
      <c r="H70" s="16">
        <v>0</v>
      </c>
      <c r="I70" s="16">
        <v>0</v>
      </c>
      <c r="J70" s="18">
        <v>0.1</v>
      </c>
    </row>
    <row r="71" spans="1:10" ht="16.5" thickBot="1">
      <c r="A71" s="70"/>
      <c r="B71" s="69"/>
      <c r="C71" s="65"/>
      <c r="D71" s="65"/>
      <c r="E71" s="40">
        <v>891.35</v>
      </c>
      <c r="F71" s="40">
        <v>891.35</v>
      </c>
      <c r="G71" s="60" t="s">
        <v>15</v>
      </c>
      <c r="H71" s="19">
        <v>0.0002</v>
      </c>
      <c r="I71" s="19">
        <v>0.0002</v>
      </c>
      <c r="J71" s="26">
        <v>0.5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98.25</v>
      </c>
      <c r="F73" s="38">
        <v>98.25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261.91</v>
      </c>
      <c r="F74" s="38">
        <v>261.91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454.46</v>
      </c>
      <c r="F75" s="38">
        <v>454.46</v>
      </c>
      <c r="G75" s="59" t="s">
        <v>35</v>
      </c>
      <c r="H75" s="17">
        <v>0.029</v>
      </c>
      <c r="I75" s="17">
        <v>0.029</v>
      </c>
      <c r="J75" s="42">
        <v>0</v>
      </c>
    </row>
    <row r="76" spans="1:10" ht="32.25" thickBot="1">
      <c r="A76" s="66"/>
      <c r="B76" s="68"/>
      <c r="C76" s="64"/>
      <c r="D76" s="64"/>
      <c r="E76" s="38">
        <v>537.13</v>
      </c>
      <c r="F76" s="38">
        <v>537.13</v>
      </c>
      <c r="G76" s="59" t="s">
        <v>43</v>
      </c>
      <c r="H76" s="23">
        <v>0.001</v>
      </c>
      <c r="I76" s="23">
        <v>0.001</v>
      </c>
      <c r="J76" s="18">
        <v>0</v>
      </c>
    </row>
    <row r="77" spans="1:10" ht="32.25" thickBot="1">
      <c r="A77" s="66"/>
      <c r="B77" s="68"/>
      <c r="C77" s="64"/>
      <c r="D77" s="64"/>
      <c r="E77" s="38">
        <v>619.77</v>
      </c>
      <c r="F77" s="38">
        <v>619.77</v>
      </c>
      <c r="G77" s="59" t="s">
        <v>37</v>
      </c>
      <c r="H77" s="23">
        <v>0</v>
      </c>
      <c r="I77" s="23">
        <v>0</v>
      </c>
      <c r="J77" s="24">
        <v>0</v>
      </c>
    </row>
    <row r="78" spans="1:10" ht="32.25" thickBot="1">
      <c r="A78" s="66"/>
      <c r="B78" s="68"/>
      <c r="C78" s="64"/>
      <c r="D78" s="64"/>
      <c r="E78" s="38">
        <v>826.36</v>
      </c>
      <c r="F78" s="38">
        <v>826.36</v>
      </c>
      <c r="G78" s="59" t="s">
        <v>38</v>
      </c>
      <c r="H78" s="16">
        <v>0.001</v>
      </c>
      <c r="I78" s="16">
        <v>0.001</v>
      </c>
      <c r="J78" s="24">
        <v>0.1</v>
      </c>
    </row>
    <row r="79" spans="1:10" ht="16.5" thickBot="1">
      <c r="A79" s="66"/>
      <c r="B79" s="76"/>
      <c r="C79" s="64"/>
      <c r="D79" s="64"/>
      <c r="E79" s="40">
        <v>891.35</v>
      </c>
      <c r="F79" s="40">
        <v>891.35</v>
      </c>
      <c r="G79" s="62" t="s">
        <v>15</v>
      </c>
      <c r="H79" s="25">
        <v>0</v>
      </c>
      <c r="I79" s="25">
        <v>0</v>
      </c>
      <c r="J79" s="26">
        <v>0.5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98.25</v>
      </c>
      <c r="F81" s="38">
        <v>98.25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261.91</v>
      </c>
      <c r="F82" s="38">
        <v>261.91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454.46</v>
      </c>
      <c r="F83" s="38">
        <v>454.46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537.13</v>
      </c>
      <c r="F84" s="38">
        <v>537.13</v>
      </c>
      <c r="G84" s="59" t="s">
        <v>43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619.77</v>
      </c>
      <c r="F85" s="38">
        <v>619.77</v>
      </c>
      <c r="G85" s="59" t="s">
        <v>41</v>
      </c>
      <c r="H85" s="44">
        <v>0</v>
      </c>
      <c r="I85" s="44">
        <v>0</v>
      </c>
      <c r="J85" s="24">
        <v>0</v>
      </c>
    </row>
    <row r="86" spans="1:10" ht="32.25" thickBot="1">
      <c r="A86" s="66"/>
      <c r="B86" s="68"/>
      <c r="C86" s="64"/>
      <c r="D86" s="64"/>
      <c r="E86" s="38">
        <v>826.36</v>
      </c>
      <c r="F86" s="38">
        <v>826.36</v>
      </c>
      <c r="G86" s="59" t="s">
        <v>38</v>
      </c>
      <c r="H86" s="17">
        <v>0</v>
      </c>
      <c r="I86" s="17">
        <v>0</v>
      </c>
      <c r="J86" s="24">
        <v>0</v>
      </c>
    </row>
    <row r="87" spans="1:10" ht="16.5" thickBot="1">
      <c r="A87" s="70"/>
      <c r="B87" s="69"/>
      <c r="C87" s="65"/>
      <c r="D87" s="65"/>
      <c r="E87" s="40">
        <v>891.35</v>
      </c>
      <c r="F87" s="40">
        <v>891.35</v>
      </c>
      <c r="G87" s="60" t="s">
        <v>15</v>
      </c>
      <c r="H87" s="28">
        <v>0</v>
      </c>
      <c r="I87" s="28">
        <v>0</v>
      </c>
      <c r="J87" s="26">
        <v>0</v>
      </c>
    </row>
  </sheetData>
  <sheetProtection/>
  <mergeCells count="41">
    <mergeCell ref="D32:D39"/>
    <mergeCell ref="A32:A39"/>
    <mergeCell ref="A24:A31"/>
    <mergeCell ref="B24:B31"/>
    <mergeCell ref="D16:D23"/>
    <mergeCell ref="B32:B39"/>
    <mergeCell ref="C32:C39"/>
    <mergeCell ref="C24:C31"/>
    <mergeCell ref="D24:D31"/>
    <mergeCell ref="A16:A23"/>
    <mergeCell ref="B16:B23"/>
    <mergeCell ref="C16:C23"/>
    <mergeCell ref="A5:J5"/>
    <mergeCell ref="A8:A15"/>
    <mergeCell ref="B8:B15"/>
    <mergeCell ref="C8:C15"/>
    <mergeCell ref="D8:D15"/>
    <mergeCell ref="A48:A55"/>
    <mergeCell ref="B48:B55"/>
    <mergeCell ref="C48:C55"/>
    <mergeCell ref="D48:D55"/>
    <mergeCell ref="A40:A47"/>
    <mergeCell ref="B40:B47"/>
    <mergeCell ref="C40:C47"/>
    <mergeCell ref="D40:D47"/>
    <mergeCell ref="A56:A63"/>
    <mergeCell ref="B56:B63"/>
    <mergeCell ref="C56:C63"/>
    <mergeCell ref="D56:D63"/>
    <mergeCell ref="A64:A71"/>
    <mergeCell ref="B64:B71"/>
    <mergeCell ref="C64:C71"/>
    <mergeCell ref="D64:D71"/>
    <mergeCell ref="A72:A79"/>
    <mergeCell ref="B72:B79"/>
    <mergeCell ref="C72:C79"/>
    <mergeCell ref="D72:D79"/>
    <mergeCell ref="A80:A87"/>
    <mergeCell ref="B80:B87"/>
    <mergeCell ref="C80:C87"/>
    <mergeCell ref="D80:D8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zoomScalePageLayoutView="0" workbookViewId="0" topLeftCell="C40">
      <selection activeCell="O51" sqref="O51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hidden="1" customWidth="1"/>
    <col min="5" max="5" width="26.25390625" style="31" hidden="1" customWidth="1"/>
    <col min="6" max="6" width="29.25390625" style="31" hidden="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53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2.25" thickBot="1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f>июль!H8+август!H8+сентябрь!H8</f>
        <v>0</v>
      </c>
      <c r="I8" s="14">
        <f>июль!I8+август!I8+сентябрь!I8</f>
        <v>0</v>
      </c>
      <c r="J8" s="14">
        <f>июль!J8+август!J8+сентябрь!J8</f>
        <v>0</v>
      </c>
    </row>
    <row r="9" spans="1:10" ht="32.25" thickBot="1">
      <c r="A9" s="73"/>
      <c r="B9" s="68"/>
      <c r="C9" s="64"/>
      <c r="D9" s="64"/>
      <c r="E9" s="38">
        <v>98.25</v>
      </c>
      <c r="F9" s="38">
        <v>98.25</v>
      </c>
      <c r="G9" s="59" t="s">
        <v>33</v>
      </c>
      <c r="H9" s="14">
        <f>июль!H9+август!H9+сентябрь!H9</f>
        <v>0</v>
      </c>
      <c r="I9" s="14">
        <f>июль!I9+август!I9+сентябрь!I9</f>
        <v>0</v>
      </c>
      <c r="J9" s="14">
        <f>июль!J9+август!J9+сентябрь!J9</f>
        <v>0</v>
      </c>
    </row>
    <row r="10" spans="1:10" ht="32.25" thickBot="1">
      <c r="A10" s="73"/>
      <c r="B10" s="68"/>
      <c r="C10" s="64"/>
      <c r="D10" s="64"/>
      <c r="E10" s="38">
        <v>261.91</v>
      </c>
      <c r="F10" s="38">
        <v>261.91</v>
      </c>
      <c r="G10" s="59" t="s">
        <v>34</v>
      </c>
      <c r="H10" s="14">
        <f>июль!H10+август!H10+сентябрь!H10</f>
        <v>5.788</v>
      </c>
      <c r="I10" s="14">
        <f>июль!I10+август!I10+сентябрь!I10</f>
        <v>5.788</v>
      </c>
      <c r="J10" s="14">
        <f>июль!J10+август!J10+сентябрь!J10</f>
        <v>0</v>
      </c>
    </row>
    <row r="11" spans="1:10" ht="32.25" thickBot="1">
      <c r="A11" s="73"/>
      <c r="B11" s="68"/>
      <c r="C11" s="64"/>
      <c r="D11" s="64"/>
      <c r="E11" s="38">
        <v>454.46</v>
      </c>
      <c r="F11" s="38">
        <v>454.46</v>
      </c>
      <c r="G11" s="59" t="s">
        <v>35</v>
      </c>
      <c r="H11" s="14">
        <f>июль!H11+август!H11+сентябрь!H11</f>
        <v>1.8679999999999999</v>
      </c>
      <c r="I11" s="14">
        <f>июль!I11+август!I11+сентябрь!I11</f>
        <v>1.8679999999999999</v>
      </c>
      <c r="J11" s="14">
        <f>июль!J11+август!J11+сентябрь!J11</f>
        <v>0</v>
      </c>
    </row>
    <row r="12" spans="1:10" ht="32.25" thickBot="1">
      <c r="A12" s="73"/>
      <c r="B12" s="68"/>
      <c r="C12" s="64"/>
      <c r="D12" s="64"/>
      <c r="E12" s="38">
        <v>537.13</v>
      </c>
      <c r="F12" s="38">
        <v>537.13</v>
      </c>
      <c r="G12" s="59" t="s">
        <v>36</v>
      </c>
      <c r="H12" s="14">
        <f>июль!H12+август!H12+сентябрь!H12</f>
        <v>0.006</v>
      </c>
      <c r="I12" s="14">
        <f>июль!I12+август!I12+сентябрь!I12</f>
        <v>0.006</v>
      </c>
      <c r="J12" s="14">
        <f>июль!J12+август!J12+сентябрь!J12</f>
        <v>0</v>
      </c>
    </row>
    <row r="13" spans="1:10" ht="32.25" thickBot="1">
      <c r="A13" s="73"/>
      <c r="B13" s="68"/>
      <c r="C13" s="64"/>
      <c r="D13" s="64"/>
      <c r="E13" s="38">
        <v>619.77</v>
      </c>
      <c r="F13" s="38">
        <v>619.77</v>
      </c>
      <c r="G13" s="59" t="s">
        <v>37</v>
      </c>
      <c r="H13" s="14">
        <f>июль!H13+август!H13+сентябрь!H13</f>
        <v>0.016</v>
      </c>
      <c r="I13" s="14">
        <f>июль!I13+август!I13+сентябрь!I13</f>
        <v>0.016</v>
      </c>
      <c r="J13" s="14">
        <f>июль!J13+август!J13+сентябрь!J13</f>
        <v>0</v>
      </c>
    </row>
    <row r="14" spans="1:10" ht="32.25" thickBot="1">
      <c r="A14" s="73"/>
      <c r="B14" s="68"/>
      <c r="C14" s="64"/>
      <c r="D14" s="64"/>
      <c r="E14" s="38">
        <v>826.36</v>
      </c>
      <c r="F14" s="38">
        <v>826.36</v>
      </c>
      <c r="G14" s="59" t="s">
        <v>38</v>
      </c>
      <c r="H14" s="14">
        <f>июль!H14+август!H14+сентябрь!H14</f>
        <v>0.002</v>
      </c>
      <c r="I14" s="14">
        <f>июль!I14+август!I14+сентябрь!I14</f>
        <v>0.002</v>
      </c>
      <c r="J14" s="14">
        <f>июль!J14+август!J14+сентябрь!J14</f>
        <v>0</v>
      </c>
    </row>
    <row r="15" spans="1:10" ht="16.5" thickBot="1">
      <c r="A15" s="74"/>
      <c r="B15" s="69"/>
      <c r="C15" s="65"/>
      <c r="D15" s="65"/>
      <c r="E15" s="40">
        <v>891.35</v>
      </c>
      <c r="F15" s="40">
        <v>891.35</v>
      </c>
      <c r="G15" s="60" t="s">
        <v>15</v>
      </c>
      <c r="H15" s="14">
        <f>июль!H15+август!H15+сентябрь!H15</f>
        <v>0</v>
      </c>
      <c r="I15" s="14">
        <f>июль!I15+август!I15+сентябрь!I15</f>
        <v>0</v>
      </c>
      <c r="J15" s="14">
        <f>июль!J15+август!J15+сентябрь!J15</f>
        <v>0.03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14">
        <f>июль!H16+август!H16+сентябрь!H16</f>
        <v>0</v>
      </c>
      <c r="I16" s="14">
        <f>июль!I16+август!I16+сентябрь!I16</f>
        <v>0</v>
      </c>
      <c r="J16" s="14">
        <f>июль!J16+август!J16+сентябрь!J16</f>
        <v>0</v>
      </c>
    </row>
    <row r="17" spans="1:10" ht="32.25" thickBot="1">
      <c r="A17" s="66"/>
      <c r="B17" s="68"/>
      <c r="C17" s="64"/>
      <c r="D17" s="64"/>
      <c r="E17" s="38">
        <v>98.25</v>
      </c>
      <c r="F17" s="38">
        <v>98.25</v>
      </c>
      <c r="G17" s="59" t="s">
        <v>33</v>
      </c>
      <c r="H17" s="14">
        <f>июль!H17+август!H17+сентябрь!H17</f>
        <v>0</v>
      </c>
      <c r="I17" s="14">
        <f>июль!I17+август!I17+сентябрь!I17</f>
        <v>0</v>
      </c>
      <c r="J17" s="14">
        <f>июль!J17+август!J17+сентябрь!J17</f>
        <v>0</v>
      </c>
    </row>
    <row r="18" spans="1:10" ht="32.25" thickBot="1">
      <c r="A18" s="66"/>
      <c r="B18" s="68"/>
      <c r="C18" s="64"/>
      <c r="D18" s="64"/>
      <c r="E18" s="38">
        <v>261.91</v>
      </c>
      <c r="F18" s="38">
        <v>261.91</v>
      </c>
      <c r="G18" s="59" t="s">
        <v>39</v>
      </c>
      <c r="H18" s="14">
        <f>июль!H18+август!H18+сентябрь!H18</f>
        <v>0</v>
      </c>
      <c r="I18" s="14">
        <f>июль!I18+август!I18+сентябрь!I18</f>
        <v>0</v>
      </c>
      <c r="J18" s="14">
        <f>июль!J18+август!J18+сентябрь!J18</f>
        <v>0</v>
      </c>
    </row>
    <row r="19" spans="1:10" ht="32.25" thickBot="1">
      <c r="A19" s="66"/>
      <c r="B19" s="68"/>
      <c r="C19" s="64"/>
      <c r="D19" s="64"/>
      <c r="E19" s="38">
        <v>454.46</v>
      </c>
      <c r="F19" s="38">
        <v>454.46</v>
      </c>
      <c r="G19" s="59" t="s">
        <v>40</v>
      </c>
      <c r="H19" s="14">
        <f>июль!H19+август!H19+сентябрь!H19</f>
        <v>0</v>
      </c>
      <c r="I19" s="14">
        <f>июль!I19+август!I19+сентябрь!I19</f>
        <v>0</v>
      </c>
      <c r="J19" s="14">
        <f>июль!J19+август!J19+сентябрь!J19</f>
        <v>0</v>
      </c>
    </row>
    <row r="20" spans="1:10" ht="32.25" thickBot="1">
      <c r="A20" s="66"/>
      <c r="B20" s="68"/>
      <c r="C20" s="64"/>
      <c r="D20" s="64"/>
      <c r="E20" s="38">
        <v>537.13</v>
      </c>
      <c r="F20" s="38">
        <v>537.13</v>
      </c>
      <c r="G20" s="59" t="s">
        <v>36</v>
      </c>
      <c r="H20" s="14">
        <f>июль!H20+август!H20+сентябрь!H20</f>
        <v>0.148</v>
      </c>
      <c r="I20" s="14">
        <f>июль!I20+август!I20+сентябрь!I20</f>
        <v>0.148</v>
      </c>
      <c r="J20" s="14">
        <f>июль!J20+август!J20+сентябрь!J20</f>
        <v>0</v>
      </c>
    </row>
    <row r="21" spans="1:10" ht="32.25" thickBot="1">
      <c r="A21" s="66"/>
      <c r="B21" s="68"/>
      <c r="C21" s="64"/>
      <c r="D21" s="64"/>
      <c r="E21" s="38">
        <v>619.77</v>
      </c>
      <c r="F21" s="38">
        <v>619.77</v>
      </c>
      <c r="G21" s="59" t="s">
        <v>41</v>
      </c>
      <c r="H21" s="14">
        <f>июль!H21+август!H21+сентябрь!H21</f>
        <v>0.007</v>
      </c>
      <c r="I21" s="14">
        <f>июль!I21+август!I21+сентябрь!I21</f>
        <v>0.007</v>
      </c>
      <c r="J21" s="14">
        <f>июль!J21+август!J21+сентябрь!J21</f>
        <v>0</v>
      </c>
    </row>
    <row r="22" spans="1:10" ht="32.25" thickBot="1">
      <c r="A22" s="66"/>
      <c r="B22" s="68"/>
      <c r="C22" s="64"/>
      <c r="D22" s="64"/>
      <c r="E22" s="38">
        <v>826.36</v>
      </c>
      <c r="F22" s="38">
        <v>826.36</v>
      </c>
      <c r="G22" s="59" t="s">
        <v>38</v>
      </c>
      <c r="H22" s="14">
        <f>июль!H22+август!H22+сентябрь!H22</f>
        <v>0.001</v>
      </c>
      <c r="I22" s="14">
        <f>июль!I22+август!I22+сентябрь!I22</f>
        <v>0.001</v>
      </c>
      <c r="J22" s="14">
        <f>июль!J22+август!J22+сентябрь!J22</f>
        <v>2.4000000000000004</v>
      </c>
    </row>
    <row r="23" spans="1:10" ht="16.5" thickBot="1">
      <c r="A23" s="70"/>
      <c r="B23" s="69"/>
      <c r="C23" s="65"/>
      <c r="D23" s="65"/>
      <c r="E23" s="40">
        <v>891.35</v>
      </c>
      <c r="F23" s="40">
        <v>891.35</v>
      </c>
      <c r="G23" s="60" t="s">
        <v>15</v>
      </c>
      <c r="H23" s="14">
        <f>июль!H23+август!H23+сентябрь!H23</f>
        <v>0</v>
      </c>
      <c r="I23" s="14">
        <f>июль!I23+август!I23+сентябрь!I23</f>
        <v>0</v>
      </c>
      <c r="J23" s="14">
        <f>июль!J23+август!J23+сентябрь!J23</f>
        <v>2.4000000000000004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14">
        <f>июль!H24+август!H24+сентябрь!H24</f>
        <v>0</v>
      </c>
      <c r="I24" s="14">
        <f>июль!I24+август!I24+сентябрь!I24</f>
        <v>0</v>
      </c>
      <c r="J24" s="14">
        <f>июль!J24+август!J24+сентябрь!J24</f>
        <v>0</v>
      </c>
    </row>
    <row r="25" spans="1:10" ht="32.25" thickBot="1">
      <c r="A25" s="66"/>
      <c r="B25" s="68"/>
      <c r="C25" s="64"/>
      <c r="D25" s="64"/>
      <c r="E25" s="38">
        <v>98.25</v>
      </c>
      <c r="F25" s="38">
        <v>98.25</v>
      </c>
      <c r="G25" s="59" t="s">
        <v>42</v>
      </c>
      <c r="H25" s="14">
        <f>июль!H25+август!H25+сентябрь!H25</f>
        <v>0</v>
      </c>
      <c r="I25" s="14">
        <f>июль!I25+август!I25+сентябрь!I25</f>
        <v>0</v>
      </c>
      <c r="J25" s="14">
        <f>июль!J25+август!J25+сентябрь!J25</f>
        <v>0</v>
      </c>
    </row>
    <row r="26" spans="1:10" ht="32.25" thickBot="1">
      <c r="A26" s="66"/>
      <c r="B26" s="68"/>
      <c r="C26" s="64"/>
      <c r="D26" s="64"/>
      <c r="E26" s="38">
        <v>261.91</v>
      </c>
      <c r="F26" s="38">
        <v>261.91</v>
      </c>
      <c r="G26" s="59" t="s">
        <v>34</v>
      </c>
      <c r="H26" s="14">
        <f>июль!H26+август!H26+сентябрь!H26</f>
        <v>0</v>
      </c>
      <c r="I26" s="14">
        <f>июль!I26+август!I26+сентябрь!I26</f>
        <v>0</v>
      </c>
      <c r="J26" s="14">
        <f>июль!J26+август!J26+сентябрь!J26</f>
        <v>0</v>
      </c>
    </row>
    <row r="27" spans="1:10" ht="32.25" thickBot="1">
      <c r="A27" s="66"/>
      <c r="B27" s="68"/>
      <c r="C27" s="64"/>
      <c r="D27" s="64"/>
      <c r="E27" s="38">
        <v>454.46</v>
      </c>
      <c r="F27" s="38">
        <v>454.46</v>
      </c>
      <c r="G27" s="59" t="s">
        <v>35</v>
      </c>
      <c r="H27" s="14">
        <f>июль!H27+август!H27+сентябрь!H27</f>
        <v>0</v>
      </c>
      <c r="I27" s="14">
        <f>июль!I27+август!I27+сентябрь!I27</f>
        <v>0</v>
      </c>
      <c r="J27" s="14">
        <f>июль!J27+август!J27+сентябрь!J27</f>
        <v>0</v>
      </c>
    </row>
    <row r="28" spans="1:10" ht="32.25" thickBot="1">
      <c r="A28" s="66"/>
      <c r="B28" s="68"/>
      <c r="C28" s="64"/>
      <c r="D28" s="64"/>
      <c r="E28" s="38">
        <v>537.13</v>
      </c>
      <c r="F28" s="38">
        <v>537.13</v>
      </c>
      <c r="G28" s="59" t="s">
        <v>43</v>
      </c>
      <c r="H28" s="14">
        <f>июль!H28+август!H28+сентябрь!H28</f>
        <v>0</v>
      </c>
      <c r="I28" s="14">
        <f>июль!I28+август!I28+сентябрь!I28</f>
        <v>0</v>
      </c>
      <c r="J28" s="14">
        <f>июль!J28+август!J28+сентябрь!J28</f>
        <v>0</v>
      </c>
    </row>
    <row r="29" spans="1:10" ht="32.25" thickBot="1">
      <c r="A29" s="66"/>
      <c r="B29" s="68"/>
      <c r="C29" s="64"/>
      <c r="D29" s="64"/>
      <c r="E29" s="38">
        <v>619.77</v>
      </c>
      <c r="F29" s="38">
        <v>619.77</v>
      </c>
      <c r="G29" s="59" t="s">
        <v>41</v>
      </c>
      <c r="H29" s="14">
        <f>июль!H29+август!H29+сентябрь!H29</f>
        <v>0</v>
      </c>
      <c r="I29" s="14">
        <f>июль!I29+август!I29+сентябрь!I29</f>
        <v>0</v>
      </c>
      <c r="J29" s="14">
        <f>июль!J29+август!J29+сентябрь!J29</f>
        <v>0</v>
      </c>
    </row>
    <row r="30" spans="1:10" ht="32.25" thickBot="1">
      <c r="A30" s="66"/>
      <c r="B30" s="68"/>
      <c r="C30" s="64"/>
      <c r="D30" s="64"/>
      <c r="E30" s="38">
        <v>826.36</v>
      </c>
      <c r="F30" s="38">
        <v>826.36</v>
      </c>
      <c r="G30" s="59" t="s">
        <v>38</v>
      </c>
      <c r="H30" s="14">
        <f>июль!H30+август!H30+сентябрь!H30</f>
        <v>0</v>
      </c>
      <c r="I30" s="14">
        <f>июль!I30+август!I30+сентябрь!I30</f>
        <v>0</v>
      </c>
      <c r="J30" s="14">
        <f>июль!J30+август!J30+сентябрь!J30</f>
        <v>1.5</v>
      </c>
    </row>
    <row r="31" spans="1:10" ht="16.5" thickBot="1">
      <c r="A31" s="70"/>
      <c r="B31" s="69"/>
      <c r="C31" s="65"/>
      <c r="D31" s="65"/>
      <c r="E31" s="40">
        <v>891.35</v>
      </c>
      <c r="F31" s="40">
        <v>891.35</v>
      </c>
      <c r="G31" s="60" t="s">
        <v>15</v>
      </c>
      <c r="H31" s="14">
        <f>июль!H31+август!H31+сентябрь!H31</f>
        <v>0</v>
      </c>
      <c r="I31" s="14">
        <f>июль!I31+август!I31+сентябрь!I31</f>
        <v>0</v>
      </c>
      <c r="J31" s="14">
        <f>июль!J31+август!J31+сентябрь!J31</f>
        <v>1.5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14">
        <f>июль!H32+август!H32+сентябрь!H32</f>
        <v>0</v>
      </c>
      <c r="I32" s="14">
        <f>июль!I32+август!I32+сентябрь!I32</f>
        <v>0</v>
      </c>
      <c r="J32" s="14">
        <f>июль!J32+август!J32+сентябрь!J32</f>
        <v>0</v>
      </c>
    </row>
    <row r="33" spans="1:10" ht="32.25" thickBot="1">
      <c r="A33" s="66"/>
      <c r="B33" s="68"/>
      <c r="C33" s="64"/>
      <c r="D33" s="64"/>
      <c r="E33" s="38">
        <v>98.25</v>
      </c>
      <c r="F33" s="38">
        <v>98.25</v>
      </c>
      <c r="G33" s="59" t="s">
        <v>33</v>
      </c>
      <c r="H33" s="14">
        <f>июль!H33+август!H33+сентябрь!H33</f>
        <v>0</v>
      </c>
      <c r="I33" s="14">
        <f>июль!I33+август!I33+сентябрь!I33</f>
        <v>0</v>
      </c>
      <c r="J33" s="14">
        <f>июль!J33+август!J33+сентябрь!J33</f>
        <v>0</v>
      </c>
    </row>
    <row r="34" spans="1:10" ht="32.25" thickBot="1">
      <c r="A34" s="66"/>
      <c r="B34" s="68"/>
      <c r="C34" s="64"/>
      <c r="D34" s="64"/>
      <c r="E34" s="38">
        <v>261.91</v>
      </c>
      <c r="F34" s="38">
        <v>261.91</v>
      </c>
      <c r="G34" s="59" t="s">
        <v>34</v>
      </c>
      <c r="H34" s="14">
        <f>июль!H34+август!H34+сентябрь!H34</f>
        <v>0</v>
      </c>
      <c r="I34" s="14">
        <f>июль!I34+август!I34+сентябрь!I34</f>
        <v>0</v>
      </c>
      <c r="J34" s="14">
        <f>июль!J34+август!J34+сентябрь!J34</f>
        <v>0</v>
      </c>
    </row>
    <row r="35" spans="1:10" ht="32.25" thickBot="1">
      <c r="A35" s="66"/>
      <c r="B35" s="68"/>
      <c r="C35" s="64"/>
      <c r="D35" s="64"/>
      <c r="E35" s="38">
        <v>454.46</v>
      </c>
      <c r="F35" s="38">
        <v>454.46</v>
      </c>
      <c r="G35" s="59" t="s">
        <v>35</v>
      </c>
      <c r="H35" s="14">
        <f>июль!H35+август!H35+сентябрь!H35</f>
        <v>0</v>
      </c>
      <c r="I35" s="14">
        <f>июль!I35+август!I35+сентябрь!I35</f>
        <v>0</v>
      </c>
      <c r="J35" s="14">
        <f>июль!J35+август!J35+сентябрь!J35</f>
        <v>0</v>
      </c>
    </row>
    <row r="36" spans="1:10" ht="32.25" thickBot="1">
      <c r="A36" s="66"/>
      <c r="B36" s="68"/>
      <c r="C36" s="64"/>
      <c r="D36" s="64"/>
      <c r="E36" s="38">
        <v>537.13</v>
      </c>
      <c r="F36" s="38">
        <v>537.13</v>
      </c>
      <c r="G36" s="59" t="s">
        <v>43</v>
      </c>
      <c r="H36" s="14">
        <f>июль!H36+август!H36+сентябрь!H36</f>
        <v>0.094</v>
      </c>
      <c r="I36" s="14">
        <f>июль!I36+август!I36+сентябрь!I36</f>
        <v>0.094</v>
      </c>
      <c r="J36" s="14">
        <f>июль!J36+август!J36+сентябрь!J36</f>
        <v>0</v>
      </c>
    </row>
    <row r="37" spans="1:10" ht="32.25" thickBot="1">
      <c r="A37" s="66"/>
      <c r="B37" s="68"/>
      <c r="C37" s="64"/>
      <c r="D37" s="64"/>
      <c r="E37" s="38">
        <v>619.77</v>
      </c>
      <c r="F37" s="38">
        <v>619.77</v>
      </c>
      <c r="G37" s="59" t="s">
        <v>37</v>
      </c>
      <c r="H37" s="14">
        <f>июль!H37+август!H37+сентябрь!H37</f>
        <v>0.028999999999999998</v>
      </c>
      <c r="I37" s="14">
        <f>июль!I37+август!I37+сентябрь!I37</f>
        <v>0.028999999999999998</v>
      </c>
      <c r="J37" s="14">
        <f>июль!J37+август!J37+сентябрь!J37</f>
        <v>0</v>
      </c>
    </row>
    <row r="38" spans="1:10" ht="32.25" thickBot="1">
      <c r="A38" s="66"/>
      <c r="B38" s="68"/>
      <c r="C38" s="64"/>
      <c r="D38" s="64"/>
      <c r="E38" s="38">
        <v>826.36</v>
      </c>
      <c r="F38" s="38">
        <v>826.36</v>
      </c>
      <c r="G38" s="59" t="s">
        <v>38</v>
      </c>
      <c r="H38" s="14">
        <f>июль!H38+август!H38+сентябрь!H38</f>
        <v>0.002</v>
      </c>
      <c r="I38" s="14">
        <f>июль!I38+август!I38+сентябрь!I38</f>
        <v>0.002</v>
      </c>
      <c r="J38" s="14">
        <f>июль!J38+август!J38+сентябрь!J38</f>
        <v>3</v>
      </c>
    </row>
    <row r="39" spans="1:10" ht="16.5" thickBot="1">
      <c r="A39" s="70"/>
      <c r="B39" s="69"/>
      <c r="C39" s="65"/>
      <c r="D39" s="65"/>
      <c r="E39" s="40">
        <v>891.35</v>
      </c>
      <c r="F39" s="40">
        <v>891.35</v>
      </c>
      <c r="G39" s="60" t="s">
        <v>15</v>
      </c>
      <c r="H39" s="14">
        <f>июль!H39+август!H39+сентябрь!H39</f>
        <v>0</v>
      </c>
      <c r="I39" s="14">
        <f>июль!I39+август!I39+сентябрь!I39</f>
        <v>0</v>
      </c>
      <c r="J39" s="14">
        <f>июль!J39+август!J39+сентябрь!J39</f>
        <v>0.6000000000000001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14">
        <f>июль!H40+август!H40+сентябрь!H40</f>
        <v>0</v>
      </c>
      <c r="I40" s="14">
        <f>июль!I40+август!I40+сентябрь!I40</f>
        <v>0</v>
      </c>
      <c r="J40" s="14">
        <f>июль!J40+август!J40+сентябрь!J40</f>
        <v>0</v>
      </c>
    </row>
    <row r="41" spans="1:10" ht="32.25" thickBot="1">
      <c r="A41" s="66"/>
      <c r="B41" s="68"/>
      <c r="C41" s="64"/>
      <c r="D41" s="64"/>
      <c r="E41" s="38">
        <v>98.25</v>
      </c>
      <c r="F41" s="38">
        <v>98.25</v>
      </c>
      <c r="G41" s="59" t="s">
        <v>33</v>
      </c>
      <c r="H41" s="14">
        <f>июль!H41+август!H41+сентябрь!H41</f>
        <v>0</v>
      </c>
      <c r="I41" s="14">
        <f>июль!I41+август!I41+сентябрь!I41</f>
        <v>0</v>
      </c>
      <c r="J41" s="14">
        <f>июль!J41+август!J41+сентябрь!J41</f>
        <v>0</v>
      </c>
    </row>
    <row r="42" spans="1:10" ht="32.25" thickBot="1">
      <c r="A42" s="66"/>
      <c r="B42" s="68"/>
      <c r="C42" s="64"/>
      <c r="D42" s="64"/>
      <c r="E42" s="38">
        <v>261.91</v>
      </c>
      <c r="F42" s="38">
        <v>261.91</v>
      </c>
      <c r="G42" s="59" t="s">
        <v>34</v>
      </c>
      <c r="H42" s="14">
        <f>июль!H42+август!H42+сентябрь!H42</f>
        <v>0</v>
      </c>
      <c r="I42" s="14">
        <f>июль!I42+август!I42+сентябрь!I42</f>
        <v>0</v>
      </c>
      <c r="J42" s="14">
        <f>июль!J42+август!J42+сентябрь!J42</f>
        <v>0</v>
      </c>
    </row>
    <row r="43" spans="1:10" ht="32.25" thickBot="1">
      <c r="A43" s="66"/>
      <c r="B43" s="68"/>
      <c r="C43" s="64"/>
      <c r="D43" s="64"/>
      <c r="E43" s="38">
        <v>454.46</v>
      </c>
      <c r="F43" s="38">
        <v>454.46</v>
      </c>
      <c r="G43" s="59" t="s">
        <v>35</v>
      </c>
      <c r="H43" s="14">
        <f>июль!H43+август!H43+сентябрь!H43</f>
        <v>0</v>
      </c>
      <c r="I43" s="14">
        <f>июль!I43+август!I43+сентябрь!I43</f>
        <v>0</v>
      </c>
      <c r="J43" s="14">
        <f>июль!J43+август!J43+сентябрь!J43</f>
        <v>0</v>
      </c>
    </row>
    <row r="44" spans="1:10" ht="32.25" thickBot="1">
      <c r="A44" s="66"/>
      <c r="B44" s="68"/>
      <c r="C44" s="64"/>
      <c r="D44" s="64"/>
      <c r="E44" s="38">
        <v>537.13</v>
      </c>
      <c r="F44" s="38">
        <v>537.13</v>
      </c>
      <c r="G44" s="59" t="s">
        <v>36</v>
      </c>
      <c r="H44" s="14">
        <f>июль!H44+август!H44+сентябрь!H44</f>
        <v>0.087</v>
      </c>
      <c r="I44" s="14">
        <f>июль!I44+август!I44+сентябрь!I44</f>
        <v>0.087</v>
      </c>
      <c r="J44" s="14">
        <f>июль!J44+август!J44+сентябрь!J44</f>
        <v>0</v>
      </c>
    </row>
    <row r="45" spans="1:10" ht="32.25" thickBot="1">
      <c r="A45" s="66"/>
      <c r="B45" s="68"/>
      <c r="C45" s="64"/>
      <c r="D45" s="64"/>
      <c r="E45" s="38">
        <v>619.77</v>
      </c>
      <c r="F45" s="38">
        <v>619.77</v>
      </c>
      <c r="G45" s="59" t="s">
        <v>41</v>
      </c>
      <c r="H45" s="14">
        <f>июль!H45+август!H45+сентябрь!H45</f>
        <v>0.017</v>
      </c>
      <c r="I45" s="14">
        <f>июль!I45+август!I45+сентябрь!I45</f>
        <v>0.017</v>
      </c>
      <c r="J45" s="14">
        <f>июль!J45+август!J45+сентябрь!J45</f>
        <v>0</v>
      </c>
    </row>
    <row r="46" spans="1:10" ht="32.25" thickBot="1">
      <c r="A46" s="66"/>
      <c r="B46" s="68"/>
      <c r="C46" s="64"/>
      <c r="D46" s="64"/>
      <c r="E46" s="38">
        <v>826.36</v>
      </c>
      <c r="F46" s="38">
        <v>826.36</v>
      </c>
      <c r="G46" s="59" t="s">
        <v>46</v>
      </c>
      <c r="H46" s="14">
        <f>июль!H46+август!H46+сентябрь!H46</f>
        <v>0.003</v>
      </c>
      <c r="I46" s="14">
        <f>июль!I46+август!I46+сентябрь!I46</f>
        <v>0.003</v>
      </c>
      <c r="J46" s="14">
        <f>июль!J46+август!J46+сентябрь!J46</f>
        <v>1.5</v>
      </c>
    </row>
    <row r="47" spans="1:10" ht="16.5" thickBot="1">
      <c r="A47" s="70"/>
      <c r="B47" s="69"/>
      <c r="C47" s="65"/>
      <c r="D47" s="65"/>
      <c r="E47" s="40">
        <v>891.35</v>
      </c>
      <c r="F47" s="40">
        <v>891.35</v>
      </c>
      <c r="G47" s="60" t="s">
        <v>15</v>
      </c>
      <c r="H47" s="14">
        <f>июль!H47+август!H47+сентябрь!H47</f>
        <v>0</v>
      </c>
      <c r="I47" s="14">
        <f>июль!I47+август!I47+сентябрь!I47</f>
        <v>0</v>
      </c>
      <c r="J47" s="14">
        <f>июль!J47+август!J47+сентябрь!J47</f>
        <v>0.8999999999999999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14">
        <f>июль!H48+август!H48+сентябрь!H48</f>
        <v>0</v>
      </c>
      <c r="I48" s="14">
        <f>июль!I48+август!I48+сентябрь!I48</f>
        <v>0</v>
      </c>
      <c r="J48" s="14">
        <f>июль!J48+август!J48+сентябрь!J48</f>
        <v>0</v>
      </c>
    </row>
    <row r="49" spans="1:10" ht="32.25" thickBot="1">
      <c r="A49" s="66"/>
      <c r="B49" s="68"/>
      <c r="C49" s="64"/>
      <c r="D49" s="64"/>
      <c r="E49" s="38">
        <v>98.25</v>
      </c>
      <c r="F49" s="38">
        <v>98.25</v>
      </c>
      <c r="G49" s="59" t="s">
        <v>33</v>
      </c>
      <c r="H49" s="14">
        <f>июль!H49+август!H49+сентябрь!H49</f>
        <v>0</v>
      </c>
      <c r="I49" s="14">
        <f>июль!I49+август!I49+сентябрь!I49</f>
        <v>0</v>
      </c>
      <c r="J49" s="14">
        <f>июль!J49+август!J49+сентябрь!J49</f>
        <v>0</v>
      </c>
    </row>
    <row r="50" spans="1:10" ht="32.25" thickBot="1">
      <c r="A50" s="66"/>
      <c r="B50" s="68"/>
      <c r="C50" s="64"/>
      <c r="D50" s="64"/>
      <c r="E50" s="38">
        <v>261.91</v>
      </c>
      <c r="F50" s="38">
        <v>261.91</v>
      </c>
      <c r="G50" s="59" t="s">
        <v>34</v>
      </c>
      <c r="H50" s="14">
        <f>июль!H50+август!H50+сентябрь!H50</f>
        <v>0</v>
      </c>
      <c r="I50" s="14">
        <f>июль!I50+август!I50+сентябрь!I50</f>
        <v>0</v>
      </c>
      <c r="J50" s="14">
        <f>июль!J50+август!J50+сентябрь!J50</f>
        <v>0</v>
      </c>
    </row>
    <row r="51" spans="1:10" ht="32.25" thickBot="1">
      <c r="A51" s="66"/>
      <c r="B51" s="68"/>
      <c r="C51" s="64"/>
      <c r="D51" s="64"/>
      <c r="E51" s="38">
        <v>454.46</v>
      </c>
      <c r="F51" s="38">
        <v>454.46</v>
      </c>
      <c r="G51" s="59" t="s">
        <v>40</v>
      </c>
      <c r="H51" s="14">
        <f>июль!H51+август!H51+сентябрь!H51</f>
        <v>0</v>
      </c>
      <c r="I51" s="14">
        <f>июль!I51+август!I51+сентябрь!I51</f>
        <v>0</v>
      </c>
      <c r="J51" s="14">
        <f>июль!J51+август!J51+сентябрь!J51</f>
        <v>0</v>
      </c>
    </row>
    <row r="52" spans="1:10" ht="32.25" thickBot="1">
      <c r="A52" s="66"/>
      <c r="B52" s="68"/>
      <c r="C52" s="64"/>
      <c r="D52" s="64"/>
      <c r="E52" s="38">
        <v>537.13</v>
      </c>
      <c r="F52" s="38">
        <v>537.13</v>
      </c>
      <c r="G52" s="59" t="s">
        <v>36</v>
      </c>
      <c r="H52" s="14">
        <f>июль!H52+август!H52+сентябрь!H52</f>
        <v>0.344</v>
      </c>
      <c r="I52" s="14">
        <f>июль!I52+август!I52+сентябрь!I52</f>
        <v>0.344</v>
      </c>
      <c r="J52" s="14">
        <f>июль!J52+август!J52+сентябрь!J52</f>
        <v>0</v>
      </c>
    </row>
    <row r="53" spans="1:10" ht="32.25" thickBot="1">
      <c r="A53" s="66"/>
      <c r="B53" s="68"/>
      <c r="C53" s="64"/>
      <c r="D53" s="64"/>
      <c r="E53" s="38">
        <v>619.77</v>
      </c>
      <c r="F53" s="38">
        <v>619.77</v>
      </c>
      <c r="G53" s="59" t="s">
        <v>41</v>
      </c>
      <c r="H53" s="14">
        <f>июль!H53+август!H53+сентябрь!H53</f>
        <v>0.07</v>
      </c>
      <c r="I53" s="14">
        <f>июль!I53+август!I53+сентябрь!I53</f>
        <v>0.07</v>
      </c>
      <c r="J53" s="14">
        <f>июль!J53+август!J53+сентябрь!J53</f>
        <v>0</v>
      </c>
    </row>
    <row r="54" spans="1:10" ht="32.25" thickBot="1">
      <c r="A54" s="66"/>
      <c r="B54" s="68"/>
      <c r="C54" s="64"/>
      <c r="D54" s="64"/>
      <c r="E54" s="38">
        <v>826.36</v>
      </c>
      <c r="F54" s="38">
        <v>826.36</v>
      </c>
      <c r="G54" s="59" t="s">
        <v>38</v>
      </c>
      <c r="H54" s="14">
        <f>июль!H54+август!H54+сентябрь!H54</f>
        <v>0.003</v>
      </c>
      <c r="I54" s="14">
        <f>июль!I54+август!I54+сентябрь!I54</f>
        <v>0.003</v>
      </c>
      <c r="J54" s="14">
        <f>июль!J54+август!J54+сентябрь!J54</f>
        <v>3</v>
      </c>
    </row>
    <row r="55" spans="1:10" ht="16.5" thickBot="1">
      <c r="A55" s="70"/>
      <c r="B55" s="69"/>
      <c r="C55" s="65"/>
      <c r="D55" s="65"/>
      <c r="E55" s="40">
        <v>891.35</v>
      </c>
      <c r="F55" s="40">
        <v>891.35</v>
      </c>
      <c r="G55" s="60" t="s">
        <v>15</v>
      </c>
      <c r="H55" s="14">
        <f>июль!H55+август!H55+сентябрь!H55</f>
        <v>0</v>
      </c>
      <c r="I55" s="14">
        <f>июль!I55+август!I55+сентябрь!I55</f>
        <v>0</v>
      </c>
      <c r="J55" s="14">
        <f>июль!J55+август!J55+сентябрь!J55</f>
        <v>1.5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14">
        <f>июль!H56+август!H56+сентябрь!H56</f>
        <v>0</v>
      </c>
      <c r="I56" s="14">
        <f>июль!I56+август!I56+сентябрь!I56</f>
        <v>0</v>
      </c>
      <c r="J56" s="14">
        <f>июль!J56+август!J56+сентябрь!J56</f>
        <v>0</v>
      </c>
    </row>
    <row r="57" spans="1:10" ht="32.25" thickBot="1">
      <c r="A57" s="66"/>
      <c r="B57" s="68"/>
      <c r="C57" s="64"/>
      <c r="D57" s="64"/>
      <c r="E57" s="38">
        <v>98.25</v>
      </c>
      <c r="F57" s="38">
        <v>98.25</v>
      </c>
      <c r="G57" s="59" t="s">
        <v>42</v>
      </c>
      <c r="H57" s="14">
        <f>июль!H57+август!H57+сентябрь!H57</f>
        <v>0</v>
      </c>
      <c r="I57" s="14">
        <f>июль!I57+август!I57+сентябрь!I57</f>
        <v>0</v>
      </c>
      <c r="J57" s="14">
        <f>июль!J57+август!J57+сентябрь!J57</f>
        <v>0</v>
      </c>
    </row>
    <row r="58" spans="1:10" ht="32.25" thickBot="1">
      <c r="A58" s="66"/>
      <c r="B58" s="68"/>
      <c r="C58" s="64"/>
      <c r="D58" s="64"/>
      <c r="E58" s="38">
        <v>261.91</v>
      </c>
      <c r="F58" s="38">
        <v>261.91</v>
      </c>
      <c r="G58" s="59" t="s">
        <v>34</v>
      </c>
      <c r="H58" s="14">
        <f>июль!H58+август!H58+сентябрь!H58</f>
        <v>0</v>
      </c>
      <c r="I58" s="14">
        <f>июль!I58+август!I58+сентябрь!I58</f>
        <v>0</v>
      </c>
      <c r="J58" s="14">
        <f>июль!J58+август!J58+сентябрь!J58</f>
        <v>0</v>
      </c>
    </row>
    <row r="59" spans="1:10" ht="32.25" thickBot="1">
      <c r="A59" s="66"/>
      <c r="B59" s="68"/>
      <c r="C59" s="64"/>
      <c r="D59" s="64"/>
      <c r="E59" s="38">
        <v>454.46</v>
      </c>
      <c r="F59" s="38">
        <v>454.46</v>
      </c>
      <c r="G59" s="59" t="s">
        <v>40</v>
      </c>
      <c r="H59" s="14">
        <f>июль!H59+август!H59+сентябрь!H59</f>
        <v>0</v>
      </c>
      <c r="I59" s="14">
        <f>июль!I59+август!I59+сентябрь!I59</f>
        <v>0</v>
      </c>
      <c r="J59" s="14">
        <f>июль!J59+август!J59+сентябрь!J59</f>
        <v>0</v>
      </c>
    </row>
    <row r="60" spans="1:10" ht="32.25" thickBot="1">
      <c r="A60" s="66"/>
      <c r="B60" s="68"/>
      <c r="C60" s="64"/>
      <c r="D60" s="64"/>
      <c r="E60" s="38">
        <v>537.13</v>
      </c>
      <c r="F60" s="38">
        <v>537.13</v>
      </c>
      <c r="G60" s="59" t="s">
        <v>43</v>
      </c>
      <c r="H60" s="14">
        <f>июль!H60+август!H60+сентябрь!H60</f>
        <v>0.346</v>
      </c>
      <c r="I60" s="14">
        <f>июль!I60+август!I60+сентябрь!I60</f>
        <v>0.346</v>
      </c>
      <c r="J60" s="14">
        <f>июль!J60+август!J60+сентябрь!J60</f>
        <v>0</v>
      </c>
    </row>
    <row r="61" spans="1:10" ht="32.25" thickBot="1">
      <c r="A61" s="66"/>
      <c r="B61" s="68"/>
      <c r="C61" s="64"/>
      <c r="D61" s="64"/>
      <c r="E61" s="38">
        <v>619.77</v>
      </c>
      <c r="F61" s="38">
        <v>619.77</v>
      </c>
      <c r="G61" s="59" t="s">
        <v>37</v>
      </c>
      <c r="H61" s="14">
        <f>июль!H61+август!H61+сентябрь!H61</f>
        <v>0.003</v>
      </c>
      <c r="I61" s="14">
        <f>июль!I61+август!I61+сентябрь!I61</f>
        <v>0.003</v>
      </c>
      <c r="J61" s="14">
        <f>июль!J61+август!J61+сентябрь!J61</f>
        <v>3</v>
      </c>
    </row>
    <row r="62" spans="1:10" ht="32.25" thickBot="1">
      <c r="A62" s="66"/>
      <c r="B62" s="68"/>
      <c r="C62" s="64"/>
      <c r="D62" s="64"/>
      <c r="E62" s="38">
        <v>826.36</v>
      </c>
      <c r="F62" s="38">
        <v>826.36</v>
      </c>
      <c r="G62" s="59" t="s">
        <v>38</v>
      </c>
      <c r="H62" s="14">
        <f>июль!H62+август!H62+сентябрь!H62</f>
        <v>0.001</v>
      </c>
      <c r="I62" s="14">
        <f>июль!I62+август!I62+сентябрь!I62</f>
        <v>0.001</v>
      </c>
      <c r="J62" s="14">
        <f>июль!J62+август!J62+сентябрь!J62</f>
        <v>4.5</v>
      </c>
    </row>
    <row r="63" spans="1:10" ht="16.5" thickBot="1">
      <c r="A63" s="66"/>
      <c r="B63" s="76"/>
      <c r="C63" s="64"/>
      <c r="D63" s="64"/>
      <c r="E63" s="40">
        <v>891.35</v>
      </c>
      <c r="F63" s="40">
        <v>891.35</v>
      </c>
      <c r="G63" s="62" t="s">
        <v>15</v>
      </c>
      <c r="H63" s="14">
        <f>июль!H63+август!H63+сентябрь!H63</f>
        <v>0</v>
      </c>
      <c r="I63" s="14">
        <f>июль!I63+август!I63+сентябрь!I63</f>
        <v>0</v>
      </c>
      <c r="J63" s="14">
        <f>июль!J63+август!J63+сентябрь!J63</f>
        <v>1.5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14">
        <f>июль!H64+август!H64+сентябрь!H64</f>
        <v>0</v>
      </c>
      <c r="I64" s="14">
        <f>июль!I64+август!I64+сентябрь!I64</f>
        <v>0</v>
      </c>
      <c r="J64" s="14">
        <f>июль!J64+август!J64+сентябрь!J64</f>
        <v>0</v>
      </c>
    </row>
    <row r="65" spans="1:10" ht="32.25" thickBot="1">
      <c r="A65" s="66"/>
      <c r="B65" s="68"/>
      <c r="C65" s="64"/>
      <c r="D65" s="64"/>
      <c r="E65" s="38">
        <v>98.25</v>
      </c>
      <c r="F65" s="38">
        <v>98.25</v>
      </c>
      <c r="G65" s="59" t="s">
        <v>33</v>
      </c>
      <c r="H65" s="14">
        <f>июль!H65+август!H65+сентябрь!H65</f>
        <v>0</v>
      </c>
      <c r="I65" s="14">
        <f>июль!I65+август!I65+сентябрь!I65</f>
        <v>0</v>
      </c>
      <c r="J65" s="14">
        <f>июль!J65+август!J65+сентябрь!J65</f>
        <v>0</v>
      </c>
    </row>
    <row r="66" spans="1:10" ht="32.25" thickBot="1">
      <c r="A66" s="66"/>
      <c r="B66" s="68"/>
      <c r="C66" s="64"/>
      <c r="D66" s="64"/>
      <c r="E66" s="38">
        <v>261.91</v>
      </c>
      <c r="F66" s="38">
        <v>261.91</v>
      </c>
      <c r="G66" s="59" t="s">
        <v>39</v>
      </c>
      <c r="H66" s="14">
        <f>июль!H66+август!H66+сентябрь!H66</f>
        <v>0</v>
      </c>
      <c r="I66" s="14">
        <f>июль!I66+август!I66+сентябрь!I66</f>
        <v>0</v>
      </c>
      <c r="J66" s="14">
        <f>июль!J66+август!J66+сентябрь!J66</f>
        <v>0</v>
      </c>
    </row>
    <row r="67" spans="1:10" ht="32.25" thickBot="1">
      <c r="A67" s="66"/>
      <c r="B67" s="68"/>
      <c r="C67" s="64"/>
      <c r="D67" s="64"/>
      <c r="E67" s="38">
        <v>454.46</v>
      </c>
      <c r="F67" s="38">
        <v>454.46</v>
      </c>
      <c r="G67" s="59" t="s">
        <v>40</v>
      </c>
      <c r="H67" s="14">
        <f>июль!H67+август!H67+сентябрь!H67</f>
        <v>0</v>
      </c>
      <c r="I67" s="14">
        <f>июль!I67+август!I67+сентябрь!I67</f>
        <v>0</v>
      </c>
      <c r="J67" s="14">
        <f>июль!J67+август!J67+сентябрь!J67</f>
        <v>0</v>
      </c>
    </row>
    <row r="68" spans="1:10" ht="32.25" thickBot="1">
      <c r="A68" s="66"/>
      <c r="B68" s="68"/>
      <c r="C68" s="64"/>
      <c r="D68" s="64"/>
      <c r="E68" s="38">
        <v>537.13</v>
      </c>
      <c r="F68" s="38">
        <v>537.13</v>
      </c>
      <c r="G68" s="59" t="s">
        <v>43</v>
      </c>
      <c r="H68" s="14">
        <f>июль!H68+август!H68+сентябрь!H68</f>
        <v>0.001</v>
      </c>
      <c r="I68" s="14">
        <f>июль!I68+август!I68+сентябрь!I68</f>
        <v>0.001</v>
      </c>
      <c r="J68" s="14">
        <f>июль!J68+август!J68+сентябрь!J68</f>
        <v>0</v>
      </c>
    </row>
    <row r="69" spans="1:10" ht="32.25" thickBot="1">
      <c r="A69" s="66"/>
      <c r="B69" s="68"/>
      <c r="C69" s="64"/>
      <c r="D69" s="64"/>
      <c r="E69" s="38">
        <v>619.77</v>
      </c>
      <c r="F69" s="38">
        <v>619.77</v>
      </c>
      <c r="G69" s="59" t="s">
        <v>41</v>
      </c>
      <c r="H69" s="14">
        <f>июль!H69+август!H69+сентябрь!H69</f>
        <v>0</v>
      </c>
      <c r="I69" s="14">
        <f>июль!I69+август!I69+сентябрь!I69</f>
        <v>0</v>
      </c>
      <c r="J69" s="14">
        <f>июль!J69+август!J69+сентябрь!J69</f>
        <v>0</v>
      </c>
    </row>
    <row r="70" spans="1:10" ht="32.25" thickBot="1">
      <c r="A70" s="66"/>
      <c r="B70" s="68"/>
      <c r="C70" s="64"/>
      <c r="D70" s="64"/>
      <c r="E70" s="38">
        <v>826.36</v>
      </c>
      <c r="F70" s="38">
        <v>826.36</v>
      </c>
      <c r="G70" s="59" t="s">
        <v>38</v>
      </c>
      <c r="H70" s="14">
        <f>июль!H70+август!H70+сентябрь!H70</f>
        <v>0</v>
      </c>
      <c r="I70" s="14">
        <f>июль!I70+август!I70+сентябрь!I70</f>
        <v>0</v>
      </c>
      <c r="J70" s="14">
        <f>июль!J70+август!J70+сентябрь!J70</f>
        <v>0.30000000000000004</v>
      </c>
    </row>
    <row r="71" spans="1:10" ht="16.5" thickBot="1">
      <c r="A71" s="70"/>
      <c r="B71" s="69"/>
      <c r="C71" s="65"/>
      <c r="D71" s="65"/>
      <c r="E71" s="40">
        <v>891.35</v>
      </c>
      <c r="F71" s="40">
        <v>891.35</v>
      </c>
      <c r="G71" s="60" t="s">
        <v>15</v>
      </c>
      <c r="H71" s="14">
        <f>июль!H71+август!H71+сентябрь!H71</f>
        <v>0.0006000000000000001</v>
      </c>
      <c r="I71" s="14">
        <f>июль!I71+август!I71+сентябрь!I71</f>
        <v>0.0006000000000000001</v>
      </c>
      <c r="J71" s="14">
        <f>июль!J71+август!J71+сентябрь!J71</f>
        <v>1.5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14">
        <f>июль!H72+август!H72+сентябрь!H72</f>
        <v>0</v>
      </c>
      <c r="I72" s="14">
        <f>июль!I72+август!I72+сентябрь!I72</f>
        <v>0</v>
      </c>
      <c r="J72" s="14">
        <f>июль!J72+август!J72+сентябрь!J72</f>
        <v>0</v>
      </c>
    </row>
    <row r="73" spans="1:10" ht="32.25" thickBot="1">
      <c r="A73" s="66"/>
      <c r="B73" s="68"/>
      <c r="C73" s="64"/>
      <c r="D73" s="64"/>
      <c r="E73" s="38">
        <v>98.25</v>
      </c>
      <c r="F73" s="38">
        <v>98.25</v>
      </c>
      <c r="G73" s="59" t="s">
        <v>33</v>
      </c>
      <c r="H73" s="14">
        <f>июль!H73+август!H73+сентябрь!H73</f>
        <v>0</v>
      </c>
      <c r="I73" s="14">
        <f>июль!I73+август!I73+сентябрь!I73</f>
        <v>0</v>
      </c>
      <c r="J73" s="14">
        <f>июль!J73+август!J73+сентябрь!J73</f>
        <v>0</v>
      </c>
    </row>
    <row r="74" spans="1:10" ht="32.25" thickBot="1">
      <c r="A74" s="66"/>
      <c r="B74" s="68"/>
      <c r="C74" s="64"/>
      <c r="D74" s="64"/>
      <c r="E74" s="38">
        <v>261.91</v>
      </c>
      <c r="F74" s="38">
        <v>261.91</v>
      </c>
      <c r="G74" s="59" t="s">
        <v>49</v>
      </c>
      <c r="H74" s="14">
        <f>июль!H74+август!H74+сентябрь!H74</f>
        <v>0</v>
      </c>
      <c r="I74" s="14">
        <f>июль!I74+август!I74+сентябрь!I74</f>
        <v>0</v>
      </c>
      <c r="J74" s="14">
        <f>июль!J74+август!J74+сентябрь!J74</f>
        <v>0</v>
      </c>
    </row>
    <row r="75" spans="1:10" ht="32.25" thickBot="1">
      <c r="A75" s="66"/>
      <c r="B75" s="68"/>
      <c r="C75" s="64"/>
      <c r="D75" s="64"/>
      <c r="E75" s="38">
        <v>454.46</v>
      </c>
      <c r="F75" s="38">
        <v>454.46</v>
      </c>
      <c r="G75" s="59" t="s">
        <v>35</v>
      </c>
      <c r="H75" s="14">
        <f>июль!H75+август!H75+сентябрь!H75</f>
        <v>0.061</v>
      </c>
      <c r="I75" s="14">
        <f>июль!I75+август!I75+сентябрь!I75</f>
        <v>0.061</v>
      </c>
      <c r="J75" s="14">
        <f>июль!J75+август!J75+сентябрь!J75</f>
        <v>0</v>
      </c>
    </row>
    <row r="76" spans="1:10" ht="32.25" thickBot="1">
      <c r="A76" s="66"/>
      <c r="B76" s="68"/>
      <c r="C76" s="64"/>
      <c r="D76" s="64"/>
      <c r="E76" s="38">
        <v>537.13</v>
      </c>
      <c r="F76" s="38">
        <v>537.13</v>
      </c>
      <c r="G76" s="59" t="s">
        <v>43</v>
      </c>
      <c r="H76" s="14">
        <f>июль!H76+август!H76+сентябрь!H76</f>
        <v>0.001</v>
      </c>
      <c r="I76" s="14">
        <f>июль!I76+август!I76+сентябрь!I76</f>
        <v>0.001</v>
      </c>
      <c r="J76" s="14">
        <f>июль!J76+август!J76+сентябрь!J76</f>
        <v>0</v>
      </c>
    </row>
    <row r="77" spans="1:10" ht="32.25" thickBot="1">
      <c r="A77" s="66"/>
      <c r="B77" s="68"/>
      <c r="C77" s="64"/>
      <c r="D77" s="64"/>
      <c r="E77" s="38">
        <v>619.77</v>
      </c>
      <c r="F77" s="38">
        <v>619.77</v>
      </c>
      <c r="G77" s="59" t="s">
        <v>37</v>
      </c>
      <c r="H77" s="14">
        <f>июль!H77+август!H77+сентябрь!H77</f>
        <v>0.013000000000000001</v>
      </c>
      <c r="I77" s="14">
        <f>июль!I77+август!I77+сентябрь!I77</f>
        <v>0.013000000000000001</v>
      </c>
      <c r="J77" s="14">
        <f>июль!J77+август!J77+сентябрь!J77</f>
        <v>0</v>
      </c>
    </row>
    <row r="78" spans="1:10" ht="32.25" thickBot="1">
      <c r="A78" s="66"/>
      <c r="B78" s="68"/>
      <c r="C78" s="64"/>
      <c r="D78" s="64"/>
      <c r="E78" s="38">
        <v>826.36</v>
      </c>
      <c r="F78" s="38">
        <v>826.36</v>
      </c>
      <c r="G78" s="59" t="s">
        <v>38</v>
      </c>
      <c r="H78" s="14">
        <f>июль!H78+август!H78+сентябрь!H78</f>
        <v>0.003</v>
      </c>
      <c r="I78" s="14">
        <f>июль!I78+август!I78+сентябрь!I78</f>
        <v>0.003</v>
      </c>
      <c r="J78" s="14">
        <f>июль!J78+август!J78+сентябрь!J78</f>
        <v>0.30000000000000004</v>
      </c>
    </row>
    <row r="79" spans="1:10" ht="16.5" thickBot="1">
      <c r="A79" s="66"/>
      <c r="B79" s="76"/>
      <c r="C79" s="64"/>
      <c r="D79" s="64"/>
      <c r="E79" s="40">
        <v>891.35</v>
      </c>
      <c r="F79" s="40">
        <v>891.35</v>
      </c>
      <c r="G79" s="62" t="s">
        <v>15</v>
      </c>
      <c r="H79" s="14">
        <f>июль!H79+август!H79+сентябрь!H79</f>
        <v>0</v>
      </c>
      <c r="I79" s="14">
        <f>июль!I79+август!I79+сентябрь!I79</f>
        <v>0</v>
      </c>
      <c r="J79" s="14">
        <f>июль!J79+август!J79+сентябрь!J79</f>
        <v>1.5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14">
        <f>июль!H80+август!H80+сентябрь!H80</f>
        <v>0</v>
      </c>
      <c r="I80" s="14">
        <f>июль!I80+август!I80+сентябрь!I80</f>
        <v>0</v>
      </c>
      <c r="J80" s="14">
        <f>июль!J80+август!J80+сентябрь!J80</f>
        <v>0</v>
      </c>
    </row>
    <row r="81" spans="1:10" ht="32.25" thickBot="1">
      <c r="A81" s="66"/>
      <c r="B81" s="68"/>
      <c r="C81" s="64"/>
      <c r="D81" s="64"/>
      <c r="E81" s="38">
        <v>98.25</v>
      </c>
      <c r="F81" s="38">
        <v>98.25</v>
      </c>
      <c r="G81" s="59" t="s">
        <v>42</v>
      </c>
      <c r="H81" s="14">
        <f>июль!H81+август!H81+сентябрь!H81</f>
        <v>0</v>
      </c>
      <c r="I81" s="14">
        <f>июль!I81+август!I81+сентябрь!I81</f>
        <v>0</v>
      </c>
      <c r="J81" s="14">
        <f>июль!J81+август!J81+сентябрь!J81</f>
        <v>0</v>
      </c>
    </row>
    <row r="82" spans="1:10" ht="32.25" thickBot="1">
      <c r="A82" s="66"/>
      <c r="B82" s="68"/>
      <c r="C82" s="64"/>
      <c r="D82" s="64"/>
      <c r="E82" s="38">
        <v>261.91</v>
      </c>
      <c r="F82" s="38">
        <v>261.91</v>
      </c>
      <c r="G82" s="59" t="s">
        <v>39</v>
      </c>
      <c r="H82" s="14">
        <f>июль!H82+август!H82+сентябрь!H82</f>
        <v>0</v>
      </c>
      <c r="I82" s="14">
        <f>июль!I82+август!I82+сентябрь!I82</f>
        <v>0</v>
      </c>
      <c r="J82" s="14">
        <f>июль!J82+август!J82+сентябрь!J82</f>
        <v>0</v>
      </c>
    </row>
    <row r="83" spans="1:10" ht="32.25" customHeight="1" thickBot="1">
      <c r="A83" s="66"/>
      <c r="B83" s="68"/>
      <c r="C83" s="64"/>
      <c r="D83" s="64"/>
      <c r="E83" s="38">
        <v>454.46</v>
      </c>
      <c r="F83" s="38">
        <v>454.46</v>
      </c>
      <c r="G83" s="59" t="s">
        <v>35</v>
      </c>
      <c r="H83" s="14">
        <f>июль!H83+август!H83+сентябрь!H83</f>
        <v>0</v>
      </c>
      <c r="I83" s="14">
        <f>июль!I83+август!I83+сентябрь!I83</f>
        <v>0</v>
      </c>
      <c r="J83" s="14">
        <f>июль!J83+август!J83+сентябрь!J83</f>
        <v>0</v>
      </c>
    </row>
    <row r="84" spans="1:10" ht="32.25" thickBot="1">
      <c r="A84" s="66"/>
      <c r="B84" s="68"/>
      <c r="C84" s="64"/>
      <c r="D84" s="64"/>
      <c r="E84" s="38">
        <v>537.13</v>
      </c>
      <c r="F84" s="38">
        <v>537.13</v>
      </c>
      <c r="G84" s="59" t="s">
        <v>43</v>
      </c>
      <c r="H84" s="14">
        <f>июль!H84+август!H84+сентябрь!H84</f>
        <v>0</v>
      </c>
      <c r="I84" s="14">
        <f>июль!I84+август!I84+сентябрь!I84</f>
        <v>0</v>
      </c>
      <c r="J84" s="14">
        <f>июль!J84+август!J84+сентябрь!J84</f>
        <v>0</v>
      </c>
    </row>
    <row r="85" spans="1:10" ht="32.25" thickBot="1">
      <c r="A85" s="66"/>
      <c r="B85" s="68"/>
      <c r="C85" s="64"/>
      <c r="D85" s="64"/>
      <c r="E85" s="38">
        <v>619.77</v>
      </c>
      <c r="F85" s="38">
        <v>619.77</v>
      </c>
      <c r="G85" s="59" t="s">
        <v>41</v>
      </c>
      <c r="H85" s="14">
        <f>июль!H85+август!H85+сентябрь!H85</f>
        <v>0</v>
      </c>
      <c r="I85" s="14">
        <f>июль!I85+август!I85+сентябрь!I85</f>
        <v>0</v>
      </c>
      <c r="J85" s="14">
        <f>июль!J85+август!J85+сентябрь!J85</f>
        <v>0</v>
      </c>
    </row>
    <row r="86" spans="1:10" ht="32.25" thickBot="1">
      <c r="A86" s="66"/>
      <c r="B86" s="68"/>
      <c r="C86" s="64"/>
      <c r="D86" s="64"/>
      <c r="E86" s="38">
        <v>826.36</v>
      </c>
      <c r="F86" s="38">
        <v>826.36</v>
      </c>
      <c r="G86" s="59" t="s">
        <v>38</v>
      </c>
      <c r="H86" s="14">
        <f>июль!H86+август!H86+сентябрь!H86</f>
        <v>0</v>
      </c>
      <c r="I86" s="14">
        <f>июль!I86+август!I86+сентябрь!I86</f>
        <v>0</v>
      </c>
      <c r="J86" s="14">
        <f>июль!J86+август!J86+сентябрь!J86</f>
        <v>0</v>
      </c>
    </row>
    <row r="87" spans="1:10" ht="16.5" thickBot="1">
      <c r="A87" s="70"/>
      <c r="B87" s="69"/>
      <c r="C87" s="65"/>
      <c r="D87" s="65"/>
      <c r="E87" s="40">
        <v>891.35</v>
      </c>
      <c r="F87" s="40">
        <v>891.35</v>
      </c>
      <c r="G87" s="60" t="s">
        <v>15</v>
      </c>
      <c r="H87" s="14">
        <f>июль!H87+август!H87+сентябрь!H87</f>
        <v>0</v>
      </c>
      <c r="I87" s="14">
        <f>июль!I87+август!I87+сентябрь!I87</f>
        <v>0</v>
      </c>
      <c r="J87" s="14">
        <f>июль!J87+август!J87+сентябрь!J87</f>
        <v>0</v>
      </c>
    </row>
  </sheetData>
  <sheetProtection/>
  <mergeCells count="41">
    <mergeCell ref="A80:A87"/>
    <mergeCell ref="B80:B87"/>
    <mergeCell ref="C80:C87"/>
    <mergeCell ref="D80:D87"/>
    <mergeCell ref="A72:A79"/>
    <mergeCell ref="B72:B79"/>
    <mergeCell ref="C72:C79"/>
    <mergeCell ref="D72:D79"/>
    <mergeCell ref="A48:A55"/>
    <mergeCell ref="B48:B55"/>
    <mergeCell ref="C48:C55"/>
    <mergeCell ref="D48:D55"/>
    <mergeCell ref="A64:A71"/>
    <mergeCell ref="B64:B71"/>
    <mergeCell ref="C64:C71"/>
    <mergeCell ref="D64:D71"/>
    <mergeCell ref="A56:A63"/>
    <mergeCell ref="B56:B63"/>
    <mergeCell ref="C56:C63"/>
    <mergeCell ref="D56:D63"/>
    <mergeCell ref="B32:B39"/>
    <mergeCell ref="A40:A47"/>
    <mergeCell ref="B40:B47"/>
    <mergeCell ref="C40:C47"/>
    <mergeCell ref="D40:D47"/>
    <mergeCell ref="C32:C39"/>
    <mergeCell ref="D32:D39"/>
    <mergeCell ref="A32:A39"/>
    <mergeCell ref="A5:J5"/>
    <mergeCell ref="A8:A15"/>
    <mergeCell ref="B8:B15"/>
    <mergeCell ref="C8:C15"/>
    <mergeCell ref="D8:D15"/>
    <mergeCell ref="A24:A31"/>
    <mergeCell ref="B24:B31"/>
    <mergeCell ref="D16:D23"/>
    <mergeCell ref="C24:C31"/>
    <mergeCell ref="D24:D31"/>
    <mergeCell ref="A16:A23"/>
    <mergeCell ref="B16:B23"/>
    <mergeCell ref="C16:C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zoomScalePageLayoutView="0" workbookViewId="0" topLeftCell="A4">
      <pane xSplit="5" ySplit="5" topLeftCell="F9" activePane="bottomRight" state="frozen"/>
      <selection pane="topLeft" activeCell="A4" sqref="A4"/>
      <selection pane="topRight" activeCell="F4" sqref="F4"/>
      <selection pane="bottomLeft" activeCell="A9" sqref="A9"/>
      <selection pane="bottomRight" activeCell="D8" sqref="D8:D15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54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98.25</v>
      </c>
      <c r="F9" s="38">
        <v>98.25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261.91</v>
      </c>
      <c r="F10" s="38">
        <v>261.91</v>
      </c>
      <c r="G10" s="59" t="s">
        <v>34</v>
      </c>
      <c r="H10" s="16">
        <v>5.045</v>
      </c>
      <c r="I10" s="16">
        <v>5.045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454.46</v>
      </c>
      <c r="F11" s="38">
        <v>454.46</v>
      </c>
      <c r="G11" s="59" t="s">
        <v>35</v>
      </c>
      <c r="H11" s="16">
        <v>2.167</v>
      </c>
      <c r="I11" s="16">
        <v>2.167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537.13</v>
      </c>
      <c r="F12" s="38">
        <v>537.13</v>
      </c>
      <c r="G12" s="59" t="s">
        <v>36</v>
      </c>
      <c r="H12" s="16">
        <v>0.196</v>
      </c>
      <c r="I12" s="16">
        <v>0.196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619.77</v>
      </c>
      <c r="F13" s="38">
        <v>619.77</v>
      </c>
      <c r="G13" s="59" t="s">
        <v>37</v>
      </c>
      <c r="H13" s="16">
        <v>0.153</v>
      </c>
      <c r="I13" s="16">
        <v>0.153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826.36</v>
      </c>
      <c r="F14" s="38">
        <v>826.36</v>
      </c>
      <c r="G14" s="59" t="s">
        <v>38</v>
      </c>
      <c r="H14" s="17">
        <v>0.064</v>
      </c>
      <c r="I14" s="17">
        <v>0.064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891.35</v>
      </c>
      <c r="F15" s="40">
        <v>891.35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98.25</v>
      </c>
      <c r="F17" s="38">
        <v>98.25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261.91</v>
      </c>
      <c r="F18" s="38">
        <v>261.91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454.46</v>
      </c>
      <c r="F19" s="38">
        <v>454.46</v>
      </c>
      <c r="G19" s="59" t="s">
        <v>40</v>
      </c>
      <c r="H19" s="17">
        <v>0</v>
      </c>
      <c r="I19" s="17">
        <v>0</v>
      </c>
      <c r="J19" s="42">
        <v>0</v>
      </c>
    </row>
    <row r="20" spans="1:10" ht="32.25" thickBot="1">
      <c r="A20" s="66"/>
      <c r="B20" s="68"/>
      <c r="C20" s="64"/>
      <c r="D20" s="64"/>
      <c r="E20" s="38">
        <v>537.13</v>
      </c>
      <c r="F20" s="38">
        <v>537.13</v>
      </c>
      <c r="G20" s="59" t="s">
        <v>36</v>
      </c>
      <c r="H20" s="16">
        <v>0.116</v>
      </c>
      <c r="I20" s="16">
        <v>0.116</v>
      </c>
      <c r="J20" s="42">
        <v>0</v>
      </c>
    </row>
    <row r="21" spans="1:10" ht="32.25" thickBot="1">
      <c r="A21" s="66"/>
      <c r="B21" s="68"/>
      <c r="C21" s="64"/>
      <c r="D21" s="64"/>
      <c r="E21" s="38">
        <v>619.77</v>
      </c>
      <c r="F21" s="38">
        <v>619.77</v>
      </c>
      <c r="G21" s="59" t="s">
        <v>41</v>
      </c>
      <c r="H21" s="16">
        <v>0.113</v>
      </c>
      <c r="I21" s="16">
        <v>0.113</v>
      </c>
      <c r="J21" s="42">
        <v>0</v>
      </c>
    </row>
    <row r="22" spans="1:10" ht="32.25" thickBot="1">
      <c r="A22" s="66"/>
      <c r="B22" s="68"/>
      <c r="C22" s="64"/>
      <c r="D22" s="64"/>
      <c r="E22" s="38">
        <v>826.36</v>
      </c>
      <c r="F22" s="38">
        <v>826.36</v>
      </c>
      <c r="G22" s="59" t="s">
        <v>38</v>
      </c>
      <c r="H22" s="16">
        <v>0.034</v>
      </c>
      <c r="I22" s="16">
        <v>0.034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891.35</v>
      </c>
      <c r="F23" s="40">
        <v>891.35</v>
      </c>
      <c r="G23" s="60" t="s">
        <v>15</v>
      </c>
      <c r="H23" s="19"/>
      <c r="I23" s="19"/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98.25</v>
      </c>
      <c r="F25" s="38">
        <v>98.25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261.91</v>
      </c>
      <c r="F26" s="38">
        <v>261.91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454.46</v>
      </c>
      <c r="F27" s="38">
        <v>454.46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537.13</v>
      </c>
      <c r="F28" s="38">
        <v>537.13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619.77</v>
      </c>
      <c r="F29" s="38">
        <v>619.77</v>
      </c>
      <c r="G29" s="59" t="s">
        <v>41</v>
      </c>
      <c r="H29" s="17">
        <v>0.024</v>
      </c>
      <c r="I29" s="17">
        <v>0.024</v>
      </c>
      <c r="J29" s="42">
        <v>0</v>
      </c>
    </row>
    <row r="30" spans="1:10" ht="32.25" thickBot="1">
      <c r="A30" s="66"/>
      <c r="B30" s="68"/>
      <c r="C30" s="64"/>
      <c r="D30" s="64"/>
      <c r="E30" s="38">
        <v>826.36</v>
      </c>
      <c r="F30" s="38">
        <v>826.36</v>
      </c>
      <c r="G30" s="59" t="s">
        <v>38</v>
      </c>
      <c r="H30" s="17">
        <v>0.002</v>
      </c>
      <c r="I30" s="17">
        <v>0.002</v>
      </c>
      <c r="J30" s="18">
        <v>0.5</v>
      </c>
    </row>
    <row r="31" spans="1:10" ht="16.5" thickBot="1">
      <c r="A31" s="70"/>
      <c r="B31" s="69"/>
      <c r="C31" s="65"/>
      <c r="D31" s="65"/>
      <c r="E31" s="40">
        <v>891.35</v>
      </c>
      <c r="F31" s="40">
        <v>891.35</v>
      </c>
      <c r="G31" s="60" t="s">
        <v>15</v>
      </c>
      <c r="H31" s="29">
        <v>0</v>
      </c>
      <c r="I31" s="29">
        <v>0</v>
      </c>
      <c r="J31" s="21">
        <v>0.5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98.25</v>
      </c>
      <c r="F33" s="38">
        <v>98.25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261.91</v>
      </c>
      <c r="F34" s="38">
        <v>261.91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454.46</v>
      </c>
      <c r="F35" s="38">
        <v>454.46</v>
      </c>
      <c r="G35" s="59" t="s">
        <v>35</v>
      </c>
      <c r="H35" s="17">
        <v>0</v>
      </c>
      <c r="I35" s="17">
        <v>0</v>
      </c>
      <c r="J35" s="42">
        <v>0</v>
      </c>
    </row>
    <row r="36" spans="1:10" ht="32.25" thickBot="1">
      <c r="A36" s="66"/>
      <c r="B36" s="68"/>
      <c r="C36" s="64"/>
      <c r="D36" s="64"/>
      <c r="E36" s="38">
        <v>537.13</v>
      </c>
      <c r="F36" s="38">
        <v>537.13</v>
      </c>
      <c r="G36" s="59" t="s">
        <v>43</v>
      </c>
      <c r="H36" s="16">
        <v>0.441</v>
      </c>
      <c r="I36" s="16">
        <v>0.441</v>
      </c>
      <c r="J36" s="18">
        <v>0</v>
      </c>
    </row>
    <row r="37" spans="1:10" ht="32.25" thickBot="1">
      <c r="A37" s="66"/>
      <c r="B37" s="68"/>
      <c r="C37" s="64"/>
      <c r="D37" s="64"/>
      <c r="E37" s="38">
        <v>619.77</v>
      </c>
      <c r="F37" s="38">
        <v>619.77</v>
      </c>
      <c r="G37" s="59" t="s">
        <v>37</v>
      </c>
      <c r="H37" s="16">
        <v>0.275</v>
      </c>
      <c r="I37" s="16">
        <v>0.275</v>
      </c>
      <c r="J37" s="18">
        <v>0</v>
      </c>
    </row>
    <row r="38" spans="1:10" ht="32.25" thickBot="1">
      <c r="A38" s="66"/>
      <c r="B38" s="68"/>
      <c r="C38" s="64"/>
      <c r="D38" s="64"/>
      <c r="E38" s="38">
        <v>826.36</v>
      </c>
      <c r="F38" s="38">
        <v>826.36</v>
      </c>
      <c r="G38" s="59" t="s">
        <v>38</v>
      </c>
      <c r="H38" s="16">
        <v>0.001</v>
      </c>
      <c r="I38" s="16">
        <v>0.001</v>
      </c>
      <c r="J38" s="18">
        <v>1</v>
      </c>
    </row>
    <row r="39" spans="1:10" ht="16.5" thickBot="1">
      <c r="A39" s="70"/>
      <c r="B39" s="69"/>
      <c r="C39" s="65"/>
      <c r="D39" s="65"/>
      <c r="E39" s="40">
        <v>891.35</v>
      </c>
      <c r="F39" s="40">
        <v>891.35</v>
      </c>
      <c r="G39" s="60" t="s">
        <v>15</v>
      </c>
      <c r="H39" s="19"/>
      <c r="I39" s="19"/>
      <c r="J39" s="21">
        <v>0.2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98.25</v>
      </c>
      <c r="F41" s="38">
        <v>98.25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261.91</v>
      </c>
      <c r="F42" s="38">
        <v>261.91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454.46</v>
      </c>
      <c r="F43" s="38">
        <v>454.46</v>
      </c>
      <c r="G43" s="59" t="s">
        <v>35</v>
      </c>
      <c r="H43" s="17">
        <v>0</v>
      </c>
      <c r="I43" s="17">
        <v>0</v>
      </c>
      <c r="J43" s="42">
        <v>0</v>
      </c>
    </row>
    <row r="44" spans="1:10" ht="32.25" thickBot="1">
      <c r="A44" s="66"/>
      <c r="B44" s="68"/>
      <c r="C44" s="64"/>
      <c r="D44" s="64"/>
      <c r="E44" s="38">
        <v>537.13</v>
      </c>
      <c r="F44" s="38">
        <v>537.13</v>
      </c>
      <c r="G44" s="59" t="s">
        <v>36</v>
      </c>
      <c r="H44" s="16">
        <v>0.395</v>
      </c>
      <c r="I44" s="16">
        <v>0.395</v>
      </c>
      <c r="J44" s="18">
        <v>0</v>
      </c>
    </row>
    <row r="45" spans="1:10" ht="32.25" thickBot="1">
      <c r="A45" s="66"/>
      <c r="B45" s="68"/>
      <c r="C45" s="64"/>
      <c r="D45" s="64"/>
      <c r="E45" s="38">
        <v>619.77</v>
      </c>
      <c r="F45" s="38">
        <v>619.77</v>
      </c>
      <c r="G45" s="59" t="s">
        <v>41</v>
      </c>
      <c r="H45" s="16">
        <v>0.138</v>
      </c>
      <c r="I45" s="16">
        <v>0.138</v>
      </c>
      <c r="J45" s="18">
        <v>0</v>
      </c>
    </row>
    <row r="46" spans="1:10" ht="32.25" thickBot="1">
      <c r="A46" s="66"/>
      <c r="B46" s="68"/>
      <c r="C46" s="64"/>
      <c r="D46" s="64"/>
      <c r="E46" s="38">
        <v>826.36</v>
      </c>
      <c r="F46" s="38">
        <v>826.36</v>
      </c>
      <c r="G46" s="59" t="s">
        <v>46</v>
      </c>
      <c r="H46" s="16">
        <v>0.07</v>
      </c>
      <c r="I46" s="16">
        <v>0.07</v>
      </c>
      <c r="J46" s="18">
        <v>0.5</v>
      </c>
    </row>
    <row r="47" spans="1:10" ht="16.5" thickBot="1">
      <c r="A47" s="70"/>
      <c r="B47" s="69"/>
      <c r="C47" s="65"/>
      <c r="D47" s="65"/>
      <c r="E47" s="40">
        <v>891.35</v>
      </c>
      <c r="F47" s="40">
        <v>891.35</v>
      </c>
      <c r="G47" s="60" t="s">
        <v>15</v>
      </c>
      <c r="H47" s="19"/>
      <c r="I47" s="19"/>
      <c r="J47" s="21">
        <v>0.3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98.25</v>
      </c>
      <c r="F49" s="38">
        <v>98.25</v>
      </c>
      <c r="G49" s="59" t="s">
        <v>33</v>
      </c>
      <c r="H49" s="17">
        <v>0</v>
      </c>
      <c r="I49" s="17">
        <v>0</v>
      </c>
      <c r="J49" s="42">
        <v>0</v>
      </c>
    </row>
    <row r="50" spans="1:10" ht="32.25" thickBot="1">
      <c r="A50" s="66"/>
      <c r="B50" s="68"/>
      <c r="C50" s="64"/>
      <c r="D50" s="64"/>
      <c r="E50" s="38">
        <v>261.91</v>
      </c>
      <c r="F50" s="38">
        <v>261.91</v>
      </c>
      <c r="G50" s="59" t="s">
        <v>34</v>
      </c>
      <c r="H50" s="17">
        <v>0</v>
      </c>
      <c r="I50" s="17">
        <v>0</v>
      </c>
      <c r="J50" s="42">
        <v>0</v>
      </c>
    </row>
    <row r="51" spans="1:10" ht="32.25" thickBot="1">
      <c r="A51" s="66"/>
      <c r="B51" s="68"/>
      <c r="C51" s="64"/>
      <c r="D51" s="64"/>
      <c r="E51" s="38">
        <v>454.46</v>
      </c>
      <c r="F51" s="38">
        <v>454.46</v>
      </c>
      <c r="G51" s="59" t="s">
        <v>40</v>
      </c>
      <c r="H51" s="17">
        <v>0</v>
      </c>
      <c r="I51" s="17">
        <v>0</v>
      </c>
      <c r="J51" s="42">
        <v>0</v>
      </c>
    </row>
    <row r="52" spans="1:10" ht="32.25" thickBot="1">
      <c r="A52" s="66"/>
      <c r="B52" s="68"/>
      <c r="C52" s="64"/>
      <c r="D52" s="64"/>
      <c r="E52" s="38">
        <v>537.13</v>
      </c>
      <c r="F52" s="38">
        <v>537.13</v>
      </c>
      <c r="G52" s="59" t="s">
        <v>36</v>
      </c>
      <c r="H52" s="16">
        <v>0.309</v>
      </c>
      <c r="I52" s="16">
        <v>0.309</v>
      </c>
      <c r="J52" s="18">
        <v>0</v>
      </c>
    </row>
    <row r="53" spans="1:10" ht="32.25" thickBot="1">
      <c r="A53" s="66"/>
      <c r="B53" s="68"/>
      <c r="C53" s="64"/>
      <c r="D53" s="64"/>
      <c r="E53" s="38">
        <v>619.77</v>
      </c>
      <c r="F53" s="38">
        <v>619.77</v>
      </c>
      <c r="G53" s="59" t="s">
        <v>41</v>
      </c>
      <c r="H53" s="16">
        <v>0.098</v>
      </c>
      <c r="I53" s="16">
        <v>0.098</v>
      </c>
      <c r="J53" s="18">
        <v>0</v>
      </c>
    </row>
    <row r="54" spans="1:10" ht="32.25" thickBot="1">
      <c r="A54" s="66"/>
      <c r="B54" s="68"/>
      <c r="C54" s="64"/>
      <c r="D54" s="64"/>
      <c r="E54" s="38">
        <v>826.36</v>
      </c>
      <c r="F54" s="38">
        <v>826.36</v>
      </c>
      <c r="G54" s="59" t="s">
        <v>38</v>
      </c>
      <c r="H54" s="16">
        <v>0.029</v>
      </c>
      <c r="I54" s="16">
        <v>0.029</v>
      </c>
      <c r="J54" s="18">
        <v>1</v>
      </c>
    </row>
    <row r="55" spans="1:10" ht="16.5" thickBot="1">
      <c r="A55" s="70"/>
      <c r="B55" s="69"/>
      <c r="C55" s="65"/>
      <c r="D55" s="65"/>
      <c r="E55" s="40">
        <v>891.35</v>
      </c>
      <c r="F55" s="40">
        <v>891.35</v>
      </c>
      <c r="G55" s="60" t="s">
        <v>15</v>
      </c>
      <c r="H55" s="19"/>
      <c r="I55" s="19"/>
      <c r="J55" s="21">
        <v>0.5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98.25</v>
      </c>
      <c r="F57" s="38">
        <v>98.25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261.91</v>
      </c>
      <c r="F58" s="38">
        <v>261.91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454.46</v>
      </c>
      <c r="F59" s="38">
        <v>454.46</v>
      </c>
      <c r="G59" s="59" t="s">
        <v>40</v>
      </c>
      <c r="H59" s="17">
        <v>0</v>
      </c>
      <c r="I59" s="17">
        <v>0</v>
      </c>
      <c r="J59" s="42">
        <v>0</v>
      </c>
    </row>
    <row r="60" spans="1:10" ht="32.25" thickBot="1">
      <c r="A60" s="66"/>
      <c r="B60" s="68"/>
      <c r="C60" s="64"/>
      <c r="D60" s="64"/>
      <c r="E60" s="38">
        <v>537.13</v>
      </c>
      <c r="F60" s="38">
        <v>537.13</v>
      </c>
      <c r="G60" s="59" t="s">
        <v>43</v>
      </c>
      <c r="H60" s="16">
        <v>0.232</v>
      </c>
      <c r="I60" s="16">
        <v>0.232</v>
      </c>
      <c r="J60" s="18">
        <v>0</v>
      </c>
    </row>
    <row r="61" spans="1:10" ht="32.25" thickBot="1">
      <c r="A61" s="66"/>
      <c r="B61" s="68"/>
      <c r="C61" s="64"/>
      <c r="D61" s="64"/>
      <c r="E61" s="38">
        <v>619.77</v>
      </c>
      <c r="F61" s="38">
        <v>619.77</v>
      </c>
      <c r="G61" s="59" t="s">
        <v>37</v>
      </c>
      <c r="H61" s="16">
        <v>0.076</v>
      </c>
      <c r="I61" s="16">
        <v>0.076</v>
      </c>
      <c r="J61" s="18">
        <v>1</v>
      </c>
    </row>
    <row r="62" spans="1:10" ht="32.25" thickBot="1">
      <c r="A62" s="66"/>
      <c r="B62" s="68"/>
      <c r="C62" s="64"/>
      <c r="D62" s="64"/>
      <c r="E62" s="38">
        <v>826.36</v>
      </c>
      <c r="F62" s="38">
        <v>826.36</v>
      </c>
      <c r="G62" s="59" t="s">
        <v>38</v>
      </c>
      <c r="H62" s="16">
        <v>0.031</v>
      </c>
      <c r="I62" s="16">
        <v>0.031</v>
      </c>
      <c r="J62" s="18">
        <v>1.5</v>
      </c>
    </row>
    <row r="63" spans="1:10" ht="16.5" thickBot="1">
      <c r="A63" s="66"/>
      <c r="B63" s="76"/>
      <c r="C63" s="64"/>
      <c r="D63" s="64"/>
      <c r="E63" s="40">
        <v>891.35</v>
      </c>
      <c r="F63" s="40">
        <v>891.35</v>
      </c>
      <c r="G63" s="62" t="s">
        <v>15</v>
      </c>
      <c r="H63" s="19"/>
      <c r="I63" s="19"/>
      <c r="J63" s="21">
        <v>0.5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98.25</v>
      </c>
      <c r="F65" s="38">
        <v>98.25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261.91</v>
      </c>
      <c r="F66" s="38">
        <v>261.91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454.46</v>
      </c>
      <c r="F67" s="38">
        <v>454.46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537.13</v>
      </c>
      <c r="F68" s="38">
        <v>537.13</v>
      </c>
      <c r="G68" s="59" t="s">
        <v>43</v>
      </c>
      <c r="H68" s="16">
        <v>0.012</v>
      </c>
      <c r="I68" s="16">
        <v>0.012</v>
      </c>
      <c r="J68" s="18">
        <v>0</v>
      </c>
    </row>
    <row r="69" spans="1:10" ht="32.25" thickBot="1">
      <c r="A69" s="66"/>
      <c r="B69" s="68"/>
      <c r="C69" s="64"/>
      <c r="D69" s="64"/>
      <c r="E69" s="38">
        <v>619.77</v>
      </c>
      <c r="F69" s="38">
        <v>619.77</v>
      </c>
      <c r="G69" s="59" t="s">
        <v>41</v>
      </c>
      <c r="H69" s="16">
        <v>0.045</v>
      </c>
      <c r="I69" s="16">
        <v>0.045</v>
      </c>
      <c r="J69" s="18">
        <v>0</v>
      </c>
    </row>
    <row r="70" spans="1:10" ht="32.25" thickBot="1">
      <c r="A70" s="66"/>
      <c r="B70" s="68"/>
      <c r="C70" s="64"/>
      <c r="D70" s="64"/>
      <c r="E70" s="38">
        <v>826.36</v>
      </c>
      <c r="F70" s="38">
        <v>826.36</v>
      </c>
      <c r="G70" s="59" t="s">
        <v>38</v>
      </c>
      <c r="H70" s="16">
        <v>0.008</v>
      </c>
      <c r="I70" s="16">
        <v>0.008</v>
      </c>
      <c r="J70" s="18">
        <v>0.1</v>
      </c>
    </row>
    <row r="71" spans="1:10" ht="16.5" thickBot="1">
      <c r="A71" s="70"/>
      <c r="B71" s="69"/>
      <c r="C71" s="65"/>
      <c r="D71" s="65"/>
      <c r="E71" s="40">
        <v>891.35</v>
      </c>
      <c r="F71" s="40">
        <v>891.35</v>
      </c>
      <c r="G71" s="60" t="s">
        <v>15</v>
      </c>
      <c r="H71" s="19">
        <v>0.0002</v>
      </c>
      <c r="I71" s="19">
        <v>0.0002</v>
      </c>
      <c r="J71" s="26">
        <v>0.5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98.25</v>
      </c>
      <c r="F73" s="38">
        <v>98.25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261.91</v>
      </c>
      <c r="F74" s="38">
        <v>261.91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454.46</v>
      </c>
      <c r="F75" s="38">
        <v>454.46</v>
      </c>
      <c r="G75" s="59" t="s">
        <v>35</v>
      </c>
      <c r="H75" s="17">
        <v>0.039</v>
      </c>
      <c r="I75" s="17">
        <v>0.039</v>
      </c>
      <c r="J75" s="42">
        <v>0</v>
      </c>
    </row>
    <row r="76" spans="1:10" ht="32.25" thickBot="1">
      <c r="A76" s="66"/>
      <c r="B76" s="68"/>
      <c r="C76" s="64"/>
      <c r="D76" s="64"/>
      <c r="E76" s="38">
        <v>537.13</v>
      </c>
      <c r="F76" s="38">
        <v>537.13</v>
      </c>
      <c r="G76" s="59" t="s">
        <v>43</v>
      </c>
      <c r="H76" s="23">
        <v>0.037</v>
      </c>
      <c r="I76" s="23">
        <v>0.037</v>
      </c>
      <c r="J76" s="18">
        <v>0</v>
      </c>
    </row>
    <row r="77" spans="1:10" ht="32.25" thickBot="1">
      <c r="A77" s="66"/>
      <c r="B77" s="68"/>
      <c r="C77" s="64"/>
      <c r="D77" s="64"/>
      <c r="E77" s="38">
        <v>619.77</v>
      </c>
      <c r="F77" s="38">
        <v>619.77</v>
      </c>
      <c r="G77" s="59" t="s">
        <v>37</v>
      </c>
      <c r="H77" s="23">
        <v>0.042</v>
      </c>
      <c r="I77" s="23">
        <v>0.042</v>
      </c>
      <c r="J77" s="24">
        <v>0</v>
      </c>
    </row>
    <row r="78" spans="1:10" ht="32.25" thickBot="1">
      <c r="A78" s="66"/>
      <c r="B78" s="68"/>
      <c r="C78" s="64"/>
      <c r="D78" s="64"/>
      <c r="E78" s="38">
        <v>826.36</v>
      </c>
      <c r="F78" s="38">
        <v>826.36</v>
      </c>
      <c r="G78" s="59" t="s">
        <v>38</v>
      </c>
      <c r="H78" s="16">
        <v>0.008</v>
      </c>
      <c r="I78" s="16">
        <v>0.008</v>
      </c>
      <c r="J78" s="24">
        <v>0.1</v>
      </c>
    </row>
    <row r="79" spans="1:10" ht="16.5" thickBot="1">
      <c r="A79" s="66"/>
      <c r="B79" s="76"/>
      <c r="C79" s="64"/>
      <c r="D79" s="64"/>
      <c r="E79" s="40">
        <v>891.35</v>
      </c>
      <c r="F79" s="40">
        <v>891.35</v>
      </c>
      <c r="G79" s="62" t="s">
        <v>15</v>
      </c>
      <c r="H79" s="25">
        <v>0</v>
      </c>
      <c r="I79" s="25">
        <v>0</v>
      </c>
      <c r="J79" s="26">
        <v>0.5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98.25</v>
      </c>
      <c r="F81" s="38">
        <v>98.25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261.91</v>
      </c>
      <c r="F82" s="38">
        <v>261.91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454.46</v>
      </c>
      <c r="F83" s="38">
        <v>454.46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537.13</v>
      </c>
      <c r="F84" s="38">
        <v>537.13</v>
      </c>
      <c r="G84" s="59" t="s">
        <v>43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619.77</v>
      </c>
      <c r="F85" s="38">
        <v>619.77</v>
      </c>
      <c r="G85" s="59" t="s">
        <v>41</v>
      </c>
      <c r="H85" s="44">
        <v>0.006</v>
      </c>
      <c r="I85" s="44">
        <v>0.006</v>
      </c>
      <c r="J85" s="24">
        <v>0</v>
      </c>
    </row>
    <row r="86" spans="1:10" ht="32.25" thickBot="1">
      <c r="A86" s="66"/>
      <c r="B86" s="68"/>
      <c r="C86" s="64"/>
      <c r="D86" s="64"/>
      <c r="E86" s="38">
        <v>826.36</v>
      </c>
      <c r="F86" s="38">
        <v>826.36</v>
      </c>
      <c r="G86" s="59" t="s">
        <v>38</v>
      </c>
      <c r="H86" s="17">
        <v>0</v>
      </c>
      <c r="I86" s="17">
        <v>0</v>
      </c>
      <c r="J86" s="24">
        <v>0</v>
      </c>
    </row>
    <row r="87" spans="1:10" ht="16.5" thickBot="1">
      <c r="A87" s="70"/>
      <c r="B87" s="69"/>
      <c r="C87" s="65"/>
      <c r="D87" s="65"/>
      <c r="E87" s="40">
        <v>891.35</v>
      </c>
      <c r="F87" s="40">
        <v>891.35</v>
      </c>
      <c r="G87" s="60" t="s">
        <v>15</v>
      </c>
      <c r="H87" s="28">
        <v>0</v>
      </c>
      <c r="I87" s="28">
        <v>0</v>
      </c>
      <c r="J87" s="26">
        <v>0</v>
      </c>
    </row>
  </sheetData>
  <sheetProtection/>
  <mergeCells count="41">
    <mergeCell ref="D32:D39"/>
    <mergeCell ref="A32:A39"/>
    <mergeCell ref="A24:A31"/>
    <mergeCell ref="B24:B31"/>
    <mergeCell ref="D16:D23"/>
    <mergeCell ref="B32:B39"/>
    <mergeCell ref="C32:C39"/>
    <mergeCell ref="C24:C31"/>
    <mergeCell ref="D24:D31"/>
    <mergeCell ref="A16:A23"/>
    <mergeCell ref="B16:B23"/>
    <mergeCell ref="C16:C23"/>
    <mergeCell ref="A5:J5"/>
    <mergeCell ref="A8:A15"/>
    <mergeCell ref="B8:B15"/>
    <mergeCell ref="C8:C15"/>
    <mergeCell ref="D8:D15"/>
    <mergeCell ref="A48:A55"/>
    <mergeCell ref="B48:B55"/>
    <mergeCell ref="C48:C55"/>
    <mergeCell ref="D48:D55"/>
    <mergeCell ref="A40:A47"/>
    <mergeCell ref="B40:B47"/>
    <mergeCell ref="C40:C47"/>
    <mergeCell ref="D40:D47"/>
    <mergeCell ref="A56:A63"/>
    <mergeCell ref="B56:B63"/>
    <mergeCell ref="C56:C63"/>
    <mergeCell ref="D56:D63"/>
    <mergeCell ref="A64:A71"/>
    <mergeCell ref="B64:B71"/>
    <mergeCell ref="C64:C71"/>
    <mergeCell ref="D64:D71"/>
    <mergeCell ref="A72:A79"/>
    <mergeCell ref="B72:B79"/>
    <mergeCell ref="C72:C79"/>
    <mergeCell ref="D72:D79"/>
    <mergeCell ref="A80:A87"/>
    <mergeCell ref="B80:B87"/>
    <mergeCell ref="C80:C87"/>
    <mergeCell ref="D80:D8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zoomScalePageLayoutView="0" workbookViewId="0" topLeftCell="A4">
      <pane xSplit="5" ySplit="5" topLeftCell="F78" activePane="bottomRight" state="frozen"/>
      <selection pane="topLeft" activeCell="A4" sqref="A4"/>
      <selection pane="topRight" activeCell="F4" sqref="F4"/>
      <selection pane="bottomLeft" activeCell="A9" sqref="A9"/>
      <selection pane="bottomRight" activeCell="A6" sqref="A6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hidden="1" customWidth="1"/>
    <col min="5" max="5" width="26.25390625" style="31" hidden="1" customWidth="1"/>
    <col min="6" max="6" width="29.25390625" style="31" hidden="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55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98.25</v>
      </c>
      <c r="F9" s="38">
        <v>98.25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261.91</v>
      </c>
      <c r="F10" s="38">
        <v>261.91</v>
      </c>
      <c r="G10" s="59" t="s">
        <v>34</v>
      </c>
      <c r="H10" s="16">
        <v>4.825</v>
      </c>
      <c r="I10" s="16">
        <v>4.825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454.46</v>
      </c>
      <c r="F11" s="38">
        <v>454.46</v>
      </c>
      <c r="G11" s="59" t="s">
        <v>35</v>
      </c>
      <c r="H11" s="16">
        <v>1.95</v>
      </c>
      <c r="I11" s="16">
        <v>1.95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537.13</v>
      </c>
      <c r="F12" s="38">
        <v>537.13</v>
      </c>
      <c r="G12" s="59" t="s">
        <v>36</v>
      </c>
      <c r="H12" s="16">
        <v>0.213</v>
      </c>
      <c r="I12" s="16">
        <v>0.213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619.77</v>
      </c>
      <c r="F13" s="38">
        <v>619.77</v>
      </c>
      <c r="G13" s="59" t="s">
        <v>37</v>
      </c>
      <c r="H13" s="16">
        <v>0.211</v>
      </c>
      <c r="I13" s="16">
        <v>0.211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826.36</v>
      </c>
      <c r="F14" s="38">
        <v>826.36</v>
      </c>
      <c r="G14" s="59" t="s">
        <v>38</v>
      </c>
      <c r="H14" s="17">
        <v>0.102</v>
      </c>
      <c r="I14" s="17">
        <v>0.102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891.35</v>
      </c>
      <c r="F15" s="40">
        <v>891.35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98.25</v>
      </c>
      <c r="F17" s="38">
        <v>98.25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261.91</v>
      </c>
      <c r="F18" s="38">
        <v>261.91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454.46</v>
      </c>
      <c r="F19" s="38">
        <v>454.46</v>
      </c>
      <c r="G19" s="59" t="s">
        <v>40</v>
      </c>
      <c r="H19" s="17">
        <v>0</v>
      </c>
      <c r="I19" s="17">
        <v>0</v>
      </c>
      <c r="J19" s="42">
        <v>0</v>
      </c>
    </row>
    <row r="20" spans="1:10" ht="32.25" thickBot="1">
      <c r="A20" s="66"/>
      <c r="B20" s="68"/>
      <c r="C20" s="64"/>
      <c r="D20" s="64"/>
      <c r="E20" s="38">
        <v>537.13</v>
      </c>
      <c r="F20" s="38">
        <v>537.13</v>
      </c>
      <c r="G20" s="59" t="s">
        <v>36</v>
      </c>
      <c r="H20" s="16">
        <v>0.162</v>
      </c>
      <c r="I20" s="16">
        <v>0.162</v>
      </c>
      <c r="J20" s="42">
        <v>0</v>
      </c>
    </row>
    <row r="21" spans="1:10" ht="32.25" thickBot="1">
      <c r="A21" s="66"/>
      <c r="B21" s="68"/>
      <c r="C21" s="64"/>
      <c r="D21" s="64"/>
      <c r="E21" s="38">
        <v>619.77</v>
      </c>
      <c r="F21" s="38">
        <v>619.77</v>
      </c>
      <c r="G21" s="59" t="s">
        <v>41</v>
      </c>
      <c r="H21" s="16">
        <v>0.192</v>
      </c>
      <c r="I21" s="16">
        <v>0.192</v>
      </c>
      <c r="J21" s="42">
        <v>0</v>
      </c>
    </row>
    <row r="22" spans="1:10" ht="32.25" thickBot="1">
      <c r="A22" s="66"/>
      <c r="B22" s="68"/>
      <c r="C22" s="64"/>
      <c r="D22" s="64"/>
      <c r="E22" s="38">
        <v>826.36</v>
      </c>
      <c r="F22" s="38">
        <v>826.36</v>
      </c>
      <c r="G22" s="59" t="s">
        <v>38</v>
      </c>
      <c r="H22" s="16">
        <v>0.037</v>
      </c>
      <c r="I22" s="16">
        <v>0.037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891.35</v>
      </c>
      <c r="F23" s="40">
        <v>891.35</v>
      </c>
      <c r="G23" s="60" t="s">
        <v>15</v>
      </c>
      <c r="H23" s="19"/>
      <c r="I23" s="19"/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98.25</v>
      </c>
      <c r="F25" s="38">
        <v>98.25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261.91</v>
      </c>
      <c r="F26" s="38">
        <v>261.91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454.46</v>
      </c>
      <c r="F27" s="38">
        <v>454.46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537.13</v>
      </c>
      <c r="F28" s="38">
        <v>537.13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619.77</v>
      </c>
      <c r="F29" s="38">
        <v>619.77</v>
      </c>
      <c r="G29" s="59" t="s">
        <v>41</v>
      </c>
      <c r="H29" s="17">
        <v>0.036</v>
      </c>
      <c r="I29" s="17">
        <v>0.036</v>
      </c>
      <c r="J29" s="42">
        <v>0</v>
      </c>
    </row>
    <row r="30" spans="1:10" ht="32.25" thickBot="1">
      <c r="A30" s="66"/>
      <c r="B30" s="68"/>
      <c r="C30" s="64"/>
      <c r="D30" s="64"/>
      <c r="E30" s="38">
        <v>826.36</v>
      </c>
      <c r="F30" s="38">
        <v>826.36</v>
      </c>
      <c r="G30" s="59" t="s">
        <v>38</v>
      </c>
      <c r="H30" s="17">
        <v>0.007</v>
      </c>
      <c r="I30" s="17">
        <v>0.007</v>
      </c>
      <c r="J30" s="18">
        <v>0.5</v>
      </c>
    </row>
    <row r="31" spans="1:10" ht="16.5" thickBot="1">
      <c r="A31" s="70"/>
      <c r="B31" s="69"/>
      <c r="C31" s="65"/>
      <c r="D31" s="65"/>
      <c r="E31" s="40">
        <v>891.35</v>
      </c>
      <c r="F31" s="40">
        <v>891.35</v>
      </c>
      <c r="G31" s="60" t="s">
        <v>15</v>
      </c>
      <c r="H31" s="29">
        <v>0</v>
      </c>
      <c r="I31" s="29">
        <v>0</v>
      </c>
      <c r="J31" s="21">
        <v>0.5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98.25</v>
      </c>
      <c r="F33" s="38">
        <v>98.25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261.91</v>
      </c>
      <c r="F34" s="38">
        <v>261.91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454.46</v>
      </c>
      <c r="F35" s="38">
        <v>454.46</v>
      </c>
      <c r="G35" s="59" t="s">
        <v>35</v>
      </c>
      <c r="H35" s="17">
        <v>0</v>
      </c>
      <c r="I35" s="17">
        <v>0</v>
      </c>
      <c r="J35" s="42">
        <v>0</v>
      </c>
    </row>
    <row r="36" spans="1:10" ht="32.25" thickBot="1">
      <c r="A36" s="66"/>
      <c r="B36" s="68"/>
      <c r="C36" s="64"/>
      <c r="D36" s="64"/>
      <c r="E36" s="38">
        <v>537.13</v>
      </c>
      <c r="F36" s="38">
        <v>537.13</v>
      </c>
      <c r="G36" s="59" t="s">
        <v>43</v>
      </c>
      <c r="H36" s="16">
        <v>0.505</v>
      </c>
      <c r="I36" s="16">
        <v>0.505</v>
      </c>
      <c r="J36" s="18">
        <v>0</v>
      </c>
    </row>
    <row r="37" spans="1:10" ht="32.25" thickBot="1">
      <c r="A37" s="66"/>
      <c r="B37" s="68"/>
      <c r="C37" s="64"/>
      <c r="D37" s="64"/>
      <c r="E37" s="38">
        <v>619.77</v>
      </c>
      <c r="F37" s="38">
        <v>619.77</v>
      </c>
      <c r="G37" s="59" t="s">
        <v>37</v>
      </c>
      <c r="H37" s="16">
        <v>0.524</v>
      </c>
      <c r="I37" s="16">
        <v>0.524</v>
      </c>
      <c r="J37" s="18">
        <v>0</v>
      </c>
    </row>
    <row r="38" spans="1:10" ht="32.25" thickBot="1">
      <c r="A38" s="66"/>
      <c r="B38" s="68"/>
      <c r="C38" s="64"/>
      <c r="D38" s="64"/>
      <c r="E38" s="38">
        <v>826.36</v>
      </c>
      <c r="F38" s="38">
        <v>826.36</v>
      </c>
      <c r="G38" s="59" t="s">
        <v>38</v>
      </c>
      <c r="H38" s="16">
        <v>0.059</v>
      </c>
      <c r="I38" s="16">
        <v>0.059</v>
      </c>
      <c r="J38" s="18">
        <v>1</v>
      </c>
    </row>
    <row r="39" spans="1:10" ht="16.5" thickBot="1">
      <c r="A39" s="70"/>
      <c r="B39" s="69"/>
      <c r="C39" s="65"/>
      <c r="D39" s="65"/>
      <c r="E39" s="40">
        <v>891.35</v>
      </c>
      <c r="F39" s="40">
        <v>891.35</v>
      </c>
      <c r="G39" s="60" t="s">
        <v>15</v>
      </c>
      <c r="H39" s="19"/>
      <c r="I39" s="19"/>
      <c r="J39" s="21">
        <v>0.2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98.25</v>
      </c>
      <c r="F41" s="38">
        <v>98.25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261.91</v>
      </c>
      <c r="F42" s="38">
        <v>261.91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454.46</v>
      </c>
      <c r="F43" s="38">
        <v>454.46</v>
      </c>
      <c r="G43" s="59" t="s">
        <v>35</v>
      </c>
      <c r="H43" s="17">
        <v>0</v>
      </c>
      <c r="I43" s="17">
        <v>0</v>
      </c>
      <c r="J43" s="42">
        <v>0</v>
      </c>
    </row>
    <row r="44" spans="1:10" ht="32.25" thickBot="1">
      <c r="A44" s="66"/>
      <c r="B44" s="68"/>
      <c r="C44" s="64"/>
      <c r="D44" s="64"/>
      <c r="E44" s="38">
        <v>537.13</v>
      </c>
      <c r="F44" s="38">
        <v>537.13</v>
      </c>
      <c r="G44" s="59" t="s">
        <v>36</v>
      </c>
      <c r="H44" s="16">
        <v>0.348</v>
      </c>
      <c r="I44" s="16">
        <v>0.348</v>
      </c>
      <c r="J44" s="18">
        <v>0</v>
      </c>
    </row>
    <row r="45" spans="1:10" ht="32.25" thickBot="1">
      <c r="A45" s="66"/>
      <c r="B45" s="68"/>
      <c r="C45" s="64"/>
      <c r="D45" s="64"/>
      <c r="E45" s="38">
        <v>619.77</v>
      </c>
      <c r="F45" s="38">
        <v>619.77</v>
      </c>
      <c r="G45" s="59" t="s">
        <v>41</v>
      </c>
      <c r="H45" s="16">
        <v>0.152</v>
      </c>
      <c r="I45" s="16">
        <v>0.152</v>
      </c>
      <c r="J45" s="18">
        <v>0</v>
      </c>
    </row>
    <row r="46" spans="1:10" ht="32.25" thickBot="1">
      <c r="A46" s="66"/>
      <c r="B46" s="68"/>
      <c r="C46" s="64"/>
      <c r="D46" s="64"/>
      <c r="E46" s="38">
        <v>826.36</v>
      </c>
      <c r="F46" s="38">
        <v>826.36</v>
      </c>
      <c r="G46" s="59" t="s">
        <v>46</v>
      </c>
      <c r="H46" s="16">
        <v>0.073</v>
      </c>
      <c r="I46" s="16">
        <v>0.073</v>
      </c>
      <c r="J46" s="18">
        <v>0.5</v>
      </c>
    </row>
    <row r="47" spans="1:10" ht="16.5" thickBot="1">
      <c r="A47" s="70"/>
      <c r="B47" s="69"/>
      <c r="C47" s="65"/>
      <c r="D47" s="65"/>
      <c r="E47" s="40">
        <v>891.35</v>
      </c>
      <c r="F47" s="40">
        <v>891.35</v>
      </c>
      <c r="G47" s="60" t="s">
        <v>15</v>
      </c>
      <c r="H47" s="19"/>
      <c r="I47" s="19"/>
      <c r="J47" s="21">
        <v>0.3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98.25</v>
      </c>
      <c r="F49" s="38">
        <v>98.25</v>
      </c>
      <c r="G49" s="59" t="s">
        <v>33</v>
      </c>
      <c r="H49" s="17">
        <v>0</v>
      </c>
      <c r="I49" s="17">
        <v>0</v>
      </c>
      <c r="J49" s="42">
        <v>0</v>
      </c>
    </row>
    <row r="50" spans="1:10" ht="32.25" thickBot="1">
      <c r="A50" s="66"/>
      <c r="B50" s="68"/>
      <c r="C50" s="64"/>
      <c r="D50" s="64"/>
      <c r="E50" s="38">
        <v>261.91</v>
      </c>
      <c r="F50" s="38">
        <v>261.91</v>
      </c>
      <c r="G50" s="59" t="s">
        <v>34</v>
      </c>
      <c r="H50" s="17">
        <v>0</v>
      </c>
      <c r="I50" s="17">
        <v>0</v>
      </c>
      <c r="J50" s="42">
        <v>0</v>
      </c>
    </row>
    <row r="51" spans="1:10" ht="32.25" thickBot="1">
      <c r="A51" s="66"/>
      <c r="B51" s="68"/>
      <c r="C51" s="64"/>
      <c r="D51" s="64"/>
      <c r="E51" s="38">
        <v>454.46</v>
      </c>
      <c r="F51" s="38">
        <v>454.46</v>
      </c>
      <c r="G51" s="59" t="s">
        <v>40</v>
      </c>
      <c r="H51" s="17">
        <v>0</v>
      </c>
      <c r="I51" s="17">
        <v>0</v>
      </c>
      <c r="J51" s="42">
        <v>0</v>
      </c>
    </row>
    <row r="52" spans="1:10" ht="32.25" thickBot="1">
      <c r="A52" s="66"/>
      <c r="B52" s="68"/>
      <c r="C52" s="64"/>
      <c r="D52" s="64"/>
      <c r="E52" s="38">
        <v>537.13</v>
      </c>
      <c r="F52" s="38">
        <v>537.13</v>
      </c>
      <c r="G52" s="59" t="s">
        <v>36</v>
      </c>
      <c r="H52" s="16">
        <v>0.433</v>
      </c>
      <c r="I52" s="16">
        <v>0.433</v>
      </c>
      <c r="J52" s="18">
        <v>0</v>
      </c>
    </row>
    <row r="53" spans="1:10" ht="32.25" thickBot="1">
      <c r="A53" s="66"/>
      <c r="B53" s="68"/>
      <c r="C53" s="64"/>
      <c r="D53" s="64"/>
      <c r="E53" s="38">
        <v>619.77</v>
      </c>
      <c r="F53" s="38">
        <v>619.77</v>
      </c>
      <c r="G53" s="59" t="s">
        <v>41</v>
      </c>
      <c r="H53" s="16">
        <v>0.153</v>
      </c>
      <c r="I53" s="16">
        <v>0.153</v>
      </c>
      <c r="J53" s="18">
        <v>0</v>
      </c>
    </row>
    <row r="54" spans="1:10" ht="32.25" thickBot="1">
      <c r="A54" s="66"/>
      <c r="B54" s="68"/>
      <c r="C54" s="64"/>
      <c r="D54" s="64"/>
      <c r="E54" s="38">
        <v>826.36</v>
      </c>
      <c r="F54" s="38">
        <v>826.36</v>
      </c>
      <c r="G54" s="59" t="s">
        <v>38</v>
      </c>
      <c r="H54" s="16">
        <v>0.05</v>
      </c>
      <c r="I54" s="16">
        <v>0.05</v>
      </c>
      <c r="J54" s="18">
        <v>1</v>
      </c>
    </row>
    <row r="55" spans="1:10" ht="16.5" thickBot="1">
      <c r="A55" s="70"/>
      <c r="B55" s="69"/>
      <c r="C55" s="65"/>
      <c r="D55" s="65"/>
      <c r="E55" s="40">
        <v>891.35</v>
      </c>
      <c r="F55" s="40">
        <v>891.35</v>
      </c>
      <c r="G55" s="60" t="s">
        <v>15</v>
      </c>
      <c r="H55" s="19"/>
      <c r="I55" s="19"/>
      <c r="J55" s="21">
        <v>0.5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98.25</v>
      </c>
      <c r="F57" s="38">
        <v>98.25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261.91</v>
      </c>
      <c r="F58" s="38">
        <v>261.91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454.46</v>
      </c>
      <c r="F59" s="38">
        <v>454.46</v>
      </c>
      <c r="G59" s="59" t="s">
        <v>40</v>
      </c>
      <c r="H59" s="17">
        <v>0</v>
      </c>
      <c r="I59" s="17">
        <v>0</v>
      </c>
      <c r="J59" s="42">
        <v>0</v>
      </c>
    </row>
    <row r="60" spans="1:10" ht="32.25" thickBot="1">
      <c r="A60" s="66"/>
      <c r="B60" s="68"/>
      <c r="C60" s="64"/>
      <c r="D60" s="64"/>
      <c r="E60" s="38">
        <v>537.13</v>
      </c>
      <c r="F60" s="38">
        <v>537.13</v>
      </c>
      <c r="G60" s="59" t="s">
        <v>43</v>
      </c>
      <c r="H60" s="16">
        <v>0.434</v>
      </c>
      <c r="I60" s="16">
        <v>0.434</v>
      </c>
      <c r="J60" s="18">
        <v>0</v>
      </c>
    </row>
    <row r="61" spans="1:10" ht="32.25" thickBot="1">
      <c r="A61" s="66"/>
      <c r="B61" s="68"/>
      <c r="C61" s="64"/>
      <c r="D61" s="64"/>
      <c r="E61" s="38">
        <v>619.77</v>
      </c>
      <c r="F61" s="38">
        <v>619.77</v>
      </c>
      <c r="G61" s="59" t="s">
        <v>37</v>
      </c>
      <c r="H61" s="16">
        <v>0.021</v>
      </c>
      <c r="I61" s="16">
        <v>0.021</v>
      </c>
      <c r="J61" s="18">
        <v>1</v>
      </c>
    </row>
    <row r="62" spans="1:10" ht="32.25" thickBot="1">
      <c r="A62" s="66"/>
      <c r="B62" s="68"/>
      <c r="C62" s="64"/>
      <c r="D62" s="64"/>
      <c r="E62" s="38">
        <v>826.36</v>
      </c>
      <c r="F62" s="38">
        <v>826.36</v>
      </c>
      <c r="G62" s="59" t="s">
        <v>38</v>
      </c>
      <c r="H62" s="16">
        <v>0.012</v>
      </c>
      <c r="I62" s="16">
        <v>0.012</v>
      </c>
      <c r="J62" s="18">
        <v>1.5</v>
      </c>
    </row>
    <row r="63" spans="1:10" ht="16.5" thickBot="1">
      <c r="A63" s="66"/>
      <c r="B63" s="76"/>
      <c r="C63" s="64"/>
      <c r="D63" s="64"/>
      <c r="E63" s="40">
        <v>891.35</v>
      </c>
      <c r="F63" s="40">
        <v>891.35</v>
      </c>
      <c r="G63" s="62" t="s">
        <v>15</v>
      </c>
      <c r="H63" s="19"/>
      <c r="I63" s="19"/>
      <c r="J63" s="21">
        <v>0.5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98.25</v>
      </c>
      <c r="F65" s="38">
        <v>98.25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261.91</v>
      </c>
      <c r="F66" s="38">
        <v>261.91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454.46</v>
      </c>
      <c r="F67" s="38">
        <v>454.46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537.13</v>
      </c>
      <c r="F68" s="38">
        <v>537.13</v>
      </c>
      <c r="G68" s="59" t="s">
        <v>43</v>
      </c>
      <c r="H68" s="16">
        <v>0.016</v>
      </c>
      <c r="I68" s="16">
        <v>0.016</v>
      </c>
      <c r="J68" s="18">
        <v>0</v>
      </c>
    </row>
    <row r="69" spans="1:10" ht="32.25" thickBot="1">
      <c r="A69" s="66"/>
      <c r="B69" s="68"/>
      <c r="C69" s="64"/>
      <c r="D69" s="64"/>
      <c r="E69" s="38">
        <v>619.77</v>
      </c>
      <c r="F69" s="38">
        <v>619.77</v>
      </c>
      <c r="G69" s="59" t="s">
        <v>41</v>
      </c>
      <c r="H69" s="16">
        <v>0.065</v>
      </c>
      <c r="I69" s="16">
        <v>0.065</v>
      </c>
      <c r="J69" s="18">
        <v>0</v>
      </c>
    </row>
    <row r="70" spans="1:10" ht="32.25" thickBot="1">
      <c r="A70" s="66"/>
      <c r="B70" s="68"/>
      <c r="C70" s="64"/>
      <c r="D70" s="64"/>
      <c r="E70" s="38">
        <v>826.36</v>
      </c>
      <c r="F70" s="38">
        <v>826.36</v>
      </c>
      <c r="G70" s="59" t="s">
        <v>38</v>
      </c>
      <c r="H70" s="16">
        <v>0.012</v>
      </c>
      <c r="I70" s="16">
        <v>0.012</v>
      </c>
      <c r="J70" s="18">
        <v>0.1</v>
      </c>
    </row>
    <row r="71" spans="1:10" ht="16.5" thickBot="1">
      <c r="A71" s="70"/>
      <c r="B71" s="69"/>
      <c r="C71" s="65"/>
      <c r="D71" s="65"/>
      <c r="E71" s="40">
        <v>891.35</v>
      </c>
      <c r="F71" s="40">
        <v>891.35</v>
      </c>
      <c r="G71" s="60" t="s">
        <v>15</v>
      </c>
      <c r="H71" s="19">
        <v>0.0002</v>
      </c>
      <c r="I71" s="19">
        <v>0.0002</v>
      </c>
      <c r="J71" s="26">
        <v>0.5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98.25</v>
      </c>
      <c r="F73" s="38">
        <v>98.25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261.91</v>
      </c>
      <c r="F74" s="38">
        <v>261.91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454.46</v>
      </c>
      <c r="F75" s="38">
        <v>454.46</v>
      </c>
      <c r="G75" s="59" t="s">
        <v>35</v>
      </c>
      <c r="H75" s="17">
        <v>0.071</v>
      </c>
      <c r="I75" s="17">
        <v>0.071</v>
      </c>
      <c r="J75" s="42">
        <v>0</v>
      </c>
    </row>
    <row r="76" spans="1:10" ht="32.25" thickBot="1">
      <c r="A76" s="66"/>
      <c r="B76" s="68"/>
      <c r="C76" s="64"/>
      <c r="D76" s="64"/>
      <c r="E76" s="38">
        <v>537.13</v>
      </c>
      <c r="F76" s="38">
        <v>537.13</v>
      </c>
      <c r="G76" s="59" t="s">
        <v>43</v>
      </c>
      <c r="H76" s="23">
        <v>0.068</v>
      </c>
      <c r="I76" s="23">
        <v>0.068</v>
      </c>
      <c r="J76" s="18">
        <v>0</v>
      </c>
    </row>
    <row r="77" spans="1:10" ht="32.25" thickBot="1">
      <c r="A77" s="66"/>
      <c r="B77" s="68"/>
      <c r="C77" s="64"/>
      <c r="D77" s="64"/>
      <c r="E77" s="38">
        <v>619.77</v>
      </c>
      <c r="F77" s="38">
        <v>619.77</v>
      </c>
      <c r="G77" s="59" t="s">
        <v>37</v>
      </c>
      <c r="H77" s="23">
        <v>0.133</v>
      </c>
      <c r="I77" s="23">
        <v>0.133</v>
      </c>
      <c r="J77" s="24">
        <v>0</v>
      </c>
    </row>
    <row r="78" spans="1:10" ht="32.25" thickBot="1">
      <c r="A78" s="66"/>
      <c r="B78" s="68"/>
      <c r="C78" s="64"/>
      <c r="D78" s="64"/>
      <c r="E78" s="38">
        <v>826.36</v>
      </c>
      <c r="F78" s="38">
        <v>826.36</v>
      </c>
      <c r="G78" s="59" t="s">
        <v>38</v>
      </c>
      <c r="H78" s="16">
        <v>0.012</v>
      </c>
      <c r="I78" s="16">
        <v>0.012</v>
      </c>
      <c r="J78" s="24">
        <v>0.1</v>
      </c>
    </row>
    <row r="79" spans="1:10" ht="16.5" thickBot="1">
      <c r="A79" s="66"/>
      <c r="B79" s="76"/>
      <c r="C79" s="64"/>
      <c r="D79" s="64"/>
      <c r="E79" s="40">
        <v>891.35</v>
      </c>
      <c r="F79" s="40">
        <v>891.35</v>
      </c>
      <c r="G79" s="62" t="s">
        <v>15</v>
      </c>
      <c r="H79" s="25">
        <v>0</v>
      </c>
      <c r="I79" s="25">
        <v>0</v>
      </c>
      <c r="J79" s="26">
        <v>0.5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98.25</v>
      </c>
      <c r="F81" s="38">
        <v>98.25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261.91</v>
      </c>
      <c r="F82" s="38">
        <v>261.91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454.46</v>
      </c>
      <c r="F83" s="38">
        <v>454.46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537.13</v>
      </c>
      <c r="F84" s="38">
        <v>537.13</v>
      </c>
      <c r="G84" s="59" t="s">
        <v>43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619.77</v>
      </c>
      <c r="F85" s="38">
        <v>619.77</v>
      </c>
      <c r="G85" s="59" t="s">
        <v>41</v>
      </c>
      <c r="H85" s="44">
        <v>0.011</v>
      </c>
      <c r="I85" s="44">
        <v>0.011</v>
      </c>
      <c r="J85" s="24">
        <v>0</v>
      </c>
    </row>
    <row r="86" spans="1:10" ht="32.25" thickBot="1">
      <c r="A86" s="66"/>
      <c r="B86" s="68"/>
      <c r="C86" s="64"/>
      <c r="D86" s="64"/>
      <c r="E86" s="38">
        <v>826.36</v>
      </c>
      <c r="F86" s="38">
        <v>826.36</v>
      </c>
      <c r="G86" s="59" t="s">
        <v>38</v>
      </c>
      <c r="H86" s="17">
        <v>0</v>
      </c>
      <c r="I86" s="17">
        <v>0</v>
      </c>
      <c r="J86" s="24">
        <v>0</v>
      </c>
    </row>
    <row r="87" spans="1:10" ht="16.5" thickBot="1">
      <c r="A87" s="70"/>
      <c r="B87" s="69"/>
      <c r="C87" s="65"/>
      <c r="D87" s="65"/>
      <c r="E87" s="40">
        <v>891.35</v>
      </c>
      <c r="F87" s="40">
        <v>891.35</v>
      </c>
      <c r="G87" s="60" t="s">
        <v>15</v>
      </c>
      <c r="H87" s="28">
        <v>0</v>
      </c>
      <c r="I87" s="28">
        <v>0</v>
      </c>
      <c r="J87" s="26">
        <v>0</v>
      </c>
    </row>
  </sheetData>
  <sheetProtection/>
  <mergeCells count="41">
    <mergeCell ref="D32:D39"/>
    <mergeCell ref="A32:A39"/>
    <mergeCell ref="A24:A31"/>
    <mergeCell ref="B24:B31"/>
    <mergeCell ref="D16:D23"/>
    <mergeCell ref="B32:B39"/>
    <mergeCell ref="C32:C39"/>
    <mergeCell ref="C24:C31"/>
    <mergeCell ref="D24:D31"/>
    <mergeCell ref="A16:A23"/>
    <mergeCell ref="B16:B23"/>
    <mergeCell ref="C16:C23"/>
    <mergeCell ref="A5:J5"/>
    <mergeCell ref="A8:A15"/>
    <mergeCell ref="B8:B15"/>
    <mergeCell ref="C8:C15"/>
    <mergeCell ref="D8:D15"/>
    <mergeCell ref="A48:A55"/>
    <mergeCell ref="B48:B55"/>
    <mergeCell ref="C48:C55"/>
    <mergeCell ref="D48:D55"/>
    <mergeCell ref="A40:A47"/>
    <mergeCell ref="B40:B47"/>
    <mergeCell ref="C40:C47"/>
    <mergeCell ref="D40:D47"/>
    <mergeCell ref="A56:A63"/>
    <mergeCell ref="B56:B63"/>
    <mergeCell ref="C56:C63"/>
    <mergeCell ref="D56:D63"/>
    <mergeCell ref="A64:A71"/>
    <mergeCell ref="B64:B71"/>
    <mergeCell ref="C64:C71"/>
    <mergeCell ref="D64:D71"/>
    <mergeCell ref="A72:A79"/>
    <mergeCell ref="B72:B79"/>
    <mergeCell ref="C72:C79"/>
    <mergeCell ref="D72:D79"/>
    <mergeCell ref="A80:A87"/>
    <mergeCell ref="B80:B87"/>
    <mergeCell ref="C80:C87"/>
    <mergeCell ref="D80:D8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56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98.25</v>
      </c>
      <c r="F9" s="38">
        <v>98.25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261.91</v>
      </c>
      <c r="F10" s="38">
        <v>261.91</v>
      </c>
      <c r="G10" s="59" t="s">
        <v>34</v>
      </c>
      <c r="H10" s="16">
        <v>4.998</v>
      </c>
      <c r="I10" s="16">
        <v>4.998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454.46</v>
      </c>
      <c r="F11" s="38">
        <v>454.46</v>
      </c>
      <c r="G11" s="59" t="s">
        <v>35</v>
      </c>
      <c r="H11" s="16">
        <v>1.616</v>
      </c>
      <c r="I11" s="16">
        <v>1.616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537.13</v>
      </c>
      <c r="F12" s="38">
        <v>537.13</v>
      </c>
      <c r="G12" s="59" t="s">
        <v>36</v>
      </c>
      <c r="H12" s="16">
        <v>0.195</v>
      </c>
      <c r="I12" s="16">
        <v>0.195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619.77</v>
      </c>
      <c r="F13" s="38">
        <v>619.77</v>
      </c>
      <c r="G13" s="59" t="s">
        <v>37</v>
      </c>
      <c r="H13" s="16">
        <v>0.289</v>
      </c>
      <c r="I13" s="16">
        <v>0.289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826.36</v>
      </c>
      <c r="F14" s="38">
        <v>826.36</v>
      </c>
      <c r="G14" s="59" t="s">
        <v>38</v>
      </c>
      <c r="H14" s="17">
        <v>0.125</v>
      </c>
      <c r="I14" s="17">
        <v>0.125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891.35</v>
      </c>
      <c r="F15" s="40">
        <v>891.35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98.25</v>
      </c>
      <c r="F17" s="38">
        <v>98.25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261.91</v>
      </c>
      <c r="F18" s="38">
        <v>261.91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454.46</v>
      </c>
      <c r="F19" s="38">
        <v>454.46</v>
      </c>
      <c r="G19" s="59" t="s">
        <v>40</v>
      </c>
      <c r="H19" s="17">
        <v>0</v>
      </c>
      <c r="I19" s="17">
        <v>0</v>
      </c>
      <c r="J19" s="42">
        <v>0</v>
      </c>
    </row>
    <row r="20" spans="1:10" ht="32.25" thickBot="1">
      <c r="A20" s="66"/>
      <c r="B20" s="68"/>
      <c r="C20" s="64"/>
      <c r="D20" s="64"/>
      <c r="E20" s="38">
        <v>537.13</v>
      </c>
      <c r="F20" s="38">
        <v>537.13</v>
      </c>
      <c r="G20" s="59" t="s">
        <v>36</v>
      </c>
      <c r="H20" s="16">
        <v>0.118</v>
      </c>
      <c r="I20" s="16">
        <v>0.118</v>
      </c>
      <c r="J20" s="42">
        <v>0</v>
      </c>
    </row>
    <row r="21" spans="1:10" ht="32.25" thickBot="1">
      <c r="A21" s="66"/>
      <c r="B21" s="68"/>
      <c r="C21" s="64"/>
      <c r="D21" s="64"/>
      <c r="E21" s="38">
        <v>619.77</v>
      </c>
      <c r="F21" s="38">
        <v>619.77</v>
      </c>
      <c r="G21" s="59" t="s">
        <v>41</v>
      </c>
      <c r="H21" s="16">
        <v>0.179</v>
      </c>
      <c r="I21" s="16">
        <v>0.179</v>
      </c>
      <c r="J21" s="42">
        <v>0</v>
      </c>
    </row>
    <row r="22" spans="1:10" ht="32.25" thickBot="1">
      <c r="A22" s="66"/>
      <c r="B22" s="68"/>
      <c r="C22" s="64"/>
      <c r="D22" s="64"/>
      <c r="E22" s="38">
        <v>826.36</v>
      </c>
      <c r="F22" s="38">
        <v>826.36</v>
      </c>
      <c r="G22" s="59" t="s">
        <v>38</v>
      </c>
      <c r="H22" s="16">
        <v>0.039</v>
      </c>
      <c r="I22" s="16">
        <v>0.039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891.35</v>
      </c>
      <c r="F23" s="40">
        <v>891.35</v>
      </c>
      <c r="G23" s="60" t="s">
        <v>15</v>
      </c>
      <c r="H23" s="19"/>
      <c r="I23" s="19"/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98.25</v>
      </c>
      <c r="F25" s="38">
        <v>98.25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261.91</v>
      </c>
      <c r="F26" s="38">
        <v>261.91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454.46</v>
      </c>
      <c r="F27" s="38">
        <v>454.46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537.13</v>
      </c>
      <c r="F28" s="38">
        <v>537.13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619.77</v>
      </c>
      <c r="F29" s="38">
        <v>619.77</v>
      </c>
      <c r="G29" s="59" t="s">
        <v>41</v>
      </c>
      <c r="H29" s="17">
        <v>0.02</v>
      </c>
      <c r="I29" s="17">
        <v>0.02</v>
      </c>
      <c r="J29" s="42">
        <v>0</v>
      </c>
    </row>
    <row r="30" spans="1:10" ht="32.25" thickBot="1">
      <c r="A30" s="66"/>
      <c r="B30" s="68"/>
      <c r="C30" s="64"/>
      <c r="D30" s="64"/>
      <c r="E30" s="38">
        <v>826.36</v>
      </c>
      <c r="F30" s="38">
        <v>826.36</v>
      </c>
      <c r="G30" s="59" t="s">
        <v>38</v>
      </c>
      <c r="H30" s="17">
        <v>0.005</v>
      </c>
      <c r="I30" s="17">
        <v>0.005</v>
      </c>
      <c r="J30" s="18">
        <v>0.5</v>
      </c>
    </row>
    <row r="31" spans="1:10" ht="16.5" thickBot="1">
      <c r="A31" s="70"/>
      <c r="B31" s="69"/>
      <c r="C31" s="65"/>
      <c r="D31" s="65"/>
      <c r="E31" s="40">
        <v>891.35</v>
      </c>
      <c r="F31" s="40">
        <v>891.35</v>
      </c>
      <c r="G31" s="60" t="s">
        <v>15</v>
      </c>
      <c r="H31" s="29">
        <v>0</v>
      </c>
      <c r="I31" s="29">
        <v>0</v>
      </c>
      <c r="J31" s="21">
        <v>0.5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98.25</v>
      </c>
      <c r="F33" s="38">
        <v>98.25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261.91</v>
      </c>
      <c r="F34" s="38">
        <v>261.91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454.46</v>
      </c>
      <c r="F35" s="38">
        <v>454.46</v>
      </c>
      <c r="G35" s="59" t="s">
        <v>35</v>
      </c>
      <c r="H35" s="17">
        <v>0</v>
      </c>
      <c r="I35" s="17">
        <v>0</v>
      </c>
      <c r="J35" s="42">
        <v>0</v>
      </c>
    </row>
    <row r="36" spans="1:10" ht="32.25" thickBot="1">
      <c r="A36" s="66"/>
      <c r="B36" s="68"/>
      <c r="C36" s="64"/>
      <c r="D36" s="64"/>
      <c r="E36" s="38">
        <v>537.13</v>
      </c>
      <c r="F36" s="38">
        <v>537.13</v>
      </c>
      <c r="G36" s="59" t="s">
        <v>43</v>
      </c>
      <c r="H36" s="16">
        <v>0.212</v>
      </c>
      <c r="I36" s="16">
        <v>0.212</v>
      </c>
      <c r="J36" s="18">
        <v>0</v>
      </c>
    </row>
    <row r="37" spans="1:10" ht="32.25" thickBot="1">
      <c r="A37" s="66"/>
      <c r="B37" s="68"/>
      <c r="C37" s="64"/>
      <c r="D37" s="64"/>
      <c r="E37" s="38">
        <v>619.77</v>
      </c>
      <c r="F37" s="38">
        <v>619.77</v>
      </c>
      <c r="G37" s="59" t="s">
        <v>37</v>
      </c>
      <c r="H37" s="16">
        <v>0.278</v>
      </c>
      <c r="I37" s="16">
        <v>0.278</v>
      </c>
      <c r="J37" s="18">
        <v>0</v>
      </c>
    </row>
    <row r="38" spans="1:10" ht="32.25" thickBot="1">
      <c r="A38" s="66"/>
      <c r="B38" s="68"/>
      <c r="C38" s="64"/>
      <c r="D38" s="64"/>
      <c r="E38" s="38">
        <v>826.36</v>
      </c>
      <c r="F38" s="38">
        <v>826.36</v>
      </c>
      <c r="G38" s="59" t="s">
        <v>38</v>
      </c>
      <c r="H38" s="16">
        <v>0.045</v>
      </c>
      <c r="I38" s="16">
        <v>0.045</v>
      </c>
      <c r="J38" s="18">
        <v>1</v>
      </c>
    </row>
    <row r="39" spans="1:10" ht="16.5" thickBot="1">
      <c r="A39" s="70"/>
      <c r="B39" s="69"/>
      <c r="C39" s="65"/>
      <c r="D39" s="65"/>
      <c r="E39" s="40">
        <v>891.35</v>
      </c>
      <c r="F39" s="40">
        <v>891.35</v>
      </c>
      <c r="G39" s="60" t="s">
        <v>15</v>
      </c>
      <c r="H39" s="19"/>
      <c r="I39" s="19"/>
      <c r="J39" s="21">
        <v>0.2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98.25</v>
      </c>
      <c r="F41" s="38">
        <v>98.25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261.91</v>
      </c>
      <c r="F42" s="38">
        <v>261.91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454.46</v>
      </c>
      <c r="F43" s="38">
        <v>454.46</v>
      </c>
      <c r="G43" s="59" t="s">
        <v>35</v>
      </c>
      <c r="H43" s="17">
        <v>0</v>
      </c>
      <c r="I43" s="17">
        <v>0</v>
      </c>
      <c r="J43" s="42">
        <v>0</v>
      </c>
    </row>
    <row r="44" spans="1:10" ht="32.25" thickBot="1">
      <c r="A44" s="66"/>
      <c r="B44" s="68"/>
      <c r="C44" s="64"/>
      <c r="D44" s="64"/>
      <c r="E44" s="38">
        <v>537.13</v>
      </c>
      <c r="F44" s="38">
        <v>537.13</v>
      </c>
      <c r="G44" s="59" t="s">
        <v>36</v>
      </c>
      <c r="H44" s="16">
        <v>0.202</v>
      </c>
      <c r="I44" s="16">
        <v>0.202</v>
      </c>
      <c r="J44" s="18">
        <v>0</v>
      </c>
    </row>
    <row r="45" spans="1:10" ht="32.25" thickBot="1">
      <c r="A45" s="66"/>
      <c r="B45" s="68"/>
      <c r="C45" s="64"/>
      <c r="D45" s="64"/>
      <c r="E45" s="38">
        <v>619.77</v>
      </c>
      <c r="F45" s="38">
        <v>619.77</v>
      </c>
      <c r="G45" s="59" t="s">
        <v>41</v>
      </c>
      <c r="H45" s="16">
        <v>0.149</v>
      </c>
      <c r="I45" s="16">
        <v>0.149</v>
      </c>
      <c r="J45" s="18">
        <v>0</v>
      </c>
    </row>
    <row r="46" spans="1:10" ht="32.25" thickBot="1">
      <c r="A46" s="66"/>
      <c r="B46" s="68"/>
      <c r="C46" s="64"/>
      <c r="D46" s="64"/>
      <c r="E46" s="38">
        <v>826.36</v>
      </c>
      <c r="F46" s="38">
        <v>826.36</v>
      </c>
      <c r="G46" s="59" t="s">
        <v>46</v>
      </c>
      <c r="H46" s="16">
        <v>0.062</v>
      </c>
      <c r="I46" s="16">
        <v>0.062</v>
      </c>
      <c r="J46" s="18">
        <v>0.5</v>
      </c>
    </row>
    <row r="47" spans="1:10" ht="16.5" thickBot="1">
      <c r="A47" s="70"/>
      <c r="B47" s="69"/>
      <c r="C47" s="65"/>
      <c r="D47" s="65"/>
      <c r="E47" s="40">
        <v>891.35</v>
      </c>
      <c r="F47" s="40">
        <v>891.35</v>
      </c>
      <c r="G47" s="60" t="s">
        <v>15</v>
      </c>
      <c r="H47" s="19"/>
      <c r="I47" s="19"/>
      <c r="J47" s="21">
        <v>0.3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98.25</v>
      </c>
      <c r="F49" s="38">
        <v>98.25</v>
      </c>
      <c r="G49" s="59" t="s">
        <v>33</v>
      </c>
      <c r="H49" s="17">
        <v>0</v>
      </c>
      <c r="I49" s="17">
        <v>0</v>
      </c>
      <c r="J49" s="42">
        <v>0</v>
      </c>
    </row>
    <row r="50" spans="1:10" ht="32.25" thickBot="1">
      <c r="A50" s="66"/>
      <c r="B50" s="68"/>
      <c r="C50" s="64"/>
      <c r="D50" s="64"/>
      <c r="E50" s="38">
        <v>261.91</v>
      </c>
      <c r="F50" s="38">
        <v>261.91</v>
      </c>
      <c r="G50" s="59" t="s">
        <v>34</v>
      </c>
      <c r="H50" s="17">
        <v>0</v>
      </c>
      <c r="I50" s="17">
        <v>0</v>
      </c>
      <c r="J50" s="42">
        <v>0</v>
      </c>
    </row>
    <row r="51" spans="1:10" ht="32.25" thickBot="1">
      <c r="A51" s="66"/>
      <c r="B51" s="68"/>
      <c r="C51" s="64"/>
      <c r="D51" s="64"/>
      <c r="E51" s="38">
        <v>454.46</v>
      </c>
      <c r="F51" s="38">
        <v>454.46</v>
      </c>
      <c r="G51" s="59" t="s">
        <v>40</v>
      </c>
      <c r="H51" s="17">
        <v>0</v>
      </c>
      <c r="I51" s="17">
        <v>0</v>
      </c>
      <c r="J51" s="42">
        <v>0</v>
      </c>
    </row>
    <row r="52" spans="1:10" ht="32.25" thickBot="1">
      <c r="A52" s="66"/>
      <c r="B52" s="68"/>
      <c r="C52" s="64"/>
      <c r="D52" s="64"/>
      <c r="E52" s="38">
        <v>537.13</v>
      </c>
      <c r="F52" s="38">
        <v>537.13</v>
      </c>
      <c r="G52" s="59" t="s">
        <v>36</v>
      </c>
      <c r="H52" s="16">
        <v>0.397</v>
      </c>
      <c r="I52" s="16">
        <v>0.397</v>
      </c>
      <c r="J52" s="18">
        <v>0</v>
      </c>
    </row>
    <row r="53" spans="1:10" ht="32.25" thickBot="1">
      <c r="A53" s="66"/>
      <c r="B53" s="68"/>
      <c r="C53" s="64"/>
      <c r="D53" s="64"/>
      <c r="E53" s="38">
        <v>619.77</v>
      </c>
      <c r="F53" s="38">
        <v>619.77</v>
      </c>
      <c r="G53" s="59" t="s">
        <v>41</v>
      </c>
      <c r="H53" s="16">
        <v>0.2</v>
      </c>
      <c r="I53" s="16">
        <v>0.2</v>
      </c>
      <c r="J53" s="18">
        <v>0</v>
      </c>
    </row>
    <row r="54" spans="1:10" ht="32.25" thickBot="1">
      <c r="A54" s="66"/>
      <c r="B54" s="68"/>
      <c r="C54" s="64"/>
      <c r="D54" s="64"/>
      <c r="E54" s="38">
        <v>826.36</v>
      </c>
      <c r="F54" s="38">
        <v>826.36</v>
      </c>
      <c r="G54" s="59" t="s">
        <v>38</v>
      </c>
      <c r="H54" s="16">
        <v>0.045</v>
      </c>
      <c r="I54" s="16">
        <v>0.045</v>
      </c>
      <c r="J54" s="18">
        <v>1</v>
      </c>
    </row>
    <row r="55" spans="1:10" ht="16.5" thickBot="1">
      <c r="A55" s="70"/>
      <c r="B55" s="69"/>
      <c r="C55" s="65"/>
      <c r="D55" s="65"/>
      <c r="E55" s="40">
        <v>891.35</v>
      </c>
      <c r="F55" s="40">
        <v>891.35</v>
      </c>
      <c r="G55" s="60" t="s">
        <v>15</v>
      </c>
      <c r="H55" s="19"/>
      <c r="I55" s="19"/>
      <c r="J55" s="21">
        <v>0.5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98.25</v>
      </c>
      <c r="F57" s="38">
        <v>98.25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261.91</v>
      </c>
      <c r="F58" s="38">
        <v>261.91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454.46</v>
      </c>
      <c r="F59" s="38">
        <v>454.46</v>
      </c>
      <c r="G59" s="59" t="s">
        <v>40</v>
      </c>
      <c r="H59" s="17">
        <v>0</v>
      </c>
      <c r="I59" s="17">
        <v>0</v>
      </c>
      <c r="J59" s="42">
        <v>0</v>
      </c>
    </row>
    <row r="60" spans="1:10" ht="32.25" thickBot="1">
      <c r="A60" s="66"/>
      <c r="B60" s="68"/>
      <c r="C60" s="64"/>
      <c r="D60" s="64"/>
      <c r="E60" s="38">
        <v>537.13</v>
      </c>
      <c r="F60" s="38">
        <v>537.13</v>
      </c>
      <c r="G60" s="59" t="s">
        <v>43</v>
      </c>
      <c r="H60" s="16">
        <v>0.303</v>
      </c>
      <c r="I60" s="16">
        <v>0.303</v>
      </c>
      <c r="J60" s="18">
        <v>0</v>
      </c>
    </row>
    <row r="61" spans="1:10" ht="32.25" thickBot="1">
      <c r="A61" s="66"/>
      <c r="B61" s="68"/>
      <c r="C61" s="64"/>
      <c r="D61" s="64"/>
      <c r="E61" s="38">
        <v>619.77</v>
      </c>
      <c r="F61" s="38">
        <v>619.77</v>
      </c>
      <c r="G61" s="59" t="s">
        <v>37</v>
      </c>
      <c r="H61" s="16">
        <v>0.144</v>
      </c>
      <c r="I61" s="16">
        <v>0.144</v>
      </c>
      <c r="J61" s="18">
        <v>1</v>
      </c>
    </row>
    <row r="62" spans="1:10" ht="32.25" thickBot="1">
      <c r="A62" s="66"/>
      <c r="B62" s="68"/>
      <c r="C62" s="64"/>
      <c r="D62" s="64"/>
      <c r="E62" s="38">
        <v>826.36</v>
      </c>
      <c r="F62" s="38">
        <v>826.36</v>
      </c>
      <c r="G62" s="59" t="s">
        <v>38</v>
      </c>
      <c r="H62" s="16">
        <v>0.066</v>
      </c>
      <c r="I62" s="16">
        <v>0.066</v>
      </c>
      <c r="J62" s="18">
        <v>1.5</v>
      </c>
    </row>
    <row r="63" spans="1:10" ht="16.5" thickBot="1">
      <c r="A63" s="66"/>
      <c r="B63" s="76"/>
      <c r="C63" s="64"/>
      <c r="D63" s="64"/>
      <c r="E63" s="40">
        <v>891.35</v>
      </c>
      <c r="F63" s="40">
        <v>891.35</v>
      </c>
      <c r="G63" s="62" t="s">
        <v>15</v>
      </c>
      <c r="H63" s="19"/>
      <c r="I63" s="19"/>
      <c r="J63" s="21">
        <v>0.5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98.25</v>
      </c>
      <c r="F65" s="38">
        <v>98.25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261.91</v>
      </c>
      <c r="F66" s="38">
        <v>261.91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454.46</v>
      </c>
      <c r="F67" s="38">
        <v>454.46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537.13</v>
      </c>
      <c r="F68" s="38">
        <v>537.13</v>
      </c>
      <c r="G68" s="59" t="s">
        <v>43</v>
      </c>
      <c r="H68" s="16">
        <v>0.008</v>
      </c>
      <c r="I68" s="16">
        <v>0.008</v>
      </c>
      <c r="J68" s="18">
        <v>0</v>
      </c>
    </row>
    <row r="69" spans="1:10" ht="32.25" thickBot="1">
      <c r="A69" s="66"/>
      <c r="B69" s="68"/>
      <c r="C69" s="64"/>
      <c r="D69" s="64"/>
      <c r="E69" s="38">
        <v>619.77</v>
      </c>
      <c r="F69" s="38">
        <v>619.77</v>
      </c>
      <c r="G69" s="59" t="s">
        <v>41</v>
      </c>
      <c r="H69" s="16">
        <v>0.076</v>
      </c>
      <c r="I69" s="16">
        <v>0.076</v>
      </c>
      <c r="J69" s="18">
        <v>0</v>
      </c>
    </row>
    <row r="70" spans="1:10" ht="32.25" thickBot="1">
      <c r="A70" s="66"/>
      <c r="B70" s="68"/>
      <c r="C70" s="64"/>
      <c r="D70" s="64"/>
      <c r="E70" s="38">
        <v>826.36</v>
      </c>
      <c r="F70" s="38">
        <v>826.36</v>
      </c>
      <c r="G70" s="59" t="s">
        <v>38</v>
      </c>
      <c r="H70" s="16">
        <v>0.014</v>
      </c>
      <c r="I70" s="16">
        <v>0.014</v>
      </c>
      <c r="J70" s="18">
        <v>0.1</v>
      </c>
    </row>
    <row r="71" spans="1:10" ht="16.5" thickBot="1">
      <c r="A71" s="70"/>
      <c r="B71" s="69"/>
      <c r="C71" s="65"/>
      <c r="D71" s="65"/>
      <c r="E71" s="40">
        <v>891.35</v>
      </c>
      <c r="F71" s="40">
        <v>891.35</v>
      </c>
      <c r="G71" s="60" t="s">
        <v>15</v>
      </c>
      <c r="H71" s="19">
        <v>0.0002</v>
      </c>
      <c r="I71" s="19">
        <v>0.0002</v>
      </c>
      <c r="J71" s="26">
        <v>0.5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98.25</v>
      </c>
      <c r="F73" s="38">
        <v>98.25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261.91</v>
      </c>
      <c r="F74" s="38">
        <v>261.91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454.46</v>
      </c>
      <c r="F75" s="38">
        <v>454.46</v>
      </c>
      <c r="G75" s="59" t="s">
        <v>35</v>
      </c>
      <c r="H75" s="17">
        <v>0.09</v>
      </c>
      <c r="I75" s="17">
        <v>0.09</v>
      </c>
      <c r="J75" s="42">
        <v>0</v>
      </c>
    </row>
    <row r="76" spans="1:10" ht="32.25" thickBot="1">
      <c r="A76" s="66"/>
      <c r="B76" s="68"/>
      <c r="C76" s="64"/>
      <c r="D76" s="64"/>
      <c r="E76" s="38">
        <v>537.13</v>
      </c>
      <c r="F76" s="38">
        <v>537.13</v>
      </c>
      <c r="G76" s="59" t="s">
        <v>43</v>
      </c>
      <c r="H76" s="23">
        <v>0.07</v>
      </c>
      <c r="I76" s="23">
        <v>0.07</v>
      </c>
      <c r="J76" s="18">
        <v>0</v>
      </c>
    </row>
    <row r="77" spans="1:10" ht="32.25" thickBot="1">
      <c r="A77" s="66"/>
      <c r="B77" s="68"/>
      <c r="C77" s="64"/>
      <c r="D77" s="64"/>
      <c r="E77" s="38">
        <v>619.77</v>
      </c>
      <c r="F77" s="38">
        <v>619.77</v>
      </c>
      <c r="G77" s="59" t="s">
        <v>37</v>
      </c>
      <c r="H77" s="23">
        <v>0.067</v>
      </c>
      <c r="I77" s="23">
        <v>0.067</v>
      </c>
      <c r="J77" s="24">
        <v>0</v>
      </c>
    </row>
    <row r="78" spans="1:10" ht="32.25" thickBot="1">
      <c r="A78" s="66"/>
      <c r="B78" s="68"/>
      <c r="C78" s="64"/>
      <c r="D78" s="64"/>
      <c r="E78" s="38">
        <v>826.36</v>
      </c>
      <c r="F78" s="38">
        <v>826.36</v>
      </c>
      <c r="G78" s="59" t="s">
        <v>38</v>
      </c>
      <c r="H78" s="16">
        <v>0.015</v>
      </c>
      <c r="I78" s="16">
        <v>0.015</v>
      </c>
      <c r="J78" s="24">
        <v>0.1</v>
      </c>
    </row>
    <row r="79" spans="1:10" ht="16.5" thickBot="1">
      <c r="A79" s="66"/>
      <c r="B79" s="76"/>
      <c r="C79" s="64"/>
      <c r="D79" s="64"/>
      <c r="E79" s="40">
        <v>891.35</v>
      </c>
      <c r="F79" s="40">
        <v>891.35</v>
      </c>
      <c r="G79" s="62" t="s">
        <v>15</v>
      </c>
      <c r="H79" s="25">
        <v>0</v>
      </c>
      <c r="I79" s="25">
        <v>0</v>
      </c>
      <c r="J79" s="26">
        <v>0.5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98.25</v>
      </c>
      <c r="F81" s="38">
        <v>98.25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261.91</v>
      </c>
      <c r="F82" s="38">
        <v>261.91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454.46</v>
      </c>
      <c r="F83" s="38">
        <v>454.46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537.13</v>
      </c>
      <c r="F84" s="38">
        <v>537.13</v>
      </c>
      <c r="G84" s="59" t="s">
        <v>43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619.77</v>
      </c>
      <c r="F85" s="38">
        <v>619.77</v>
      </c>
      <c r="G85" s="59" t="s">
        <v>41</v>
      </c>
      <c r="H85" s="44">
        <v>0.013</v>
      </c>
      <c r="I85" s="44">
        <v>0.013</v>
      </c>
      <c r="J85" s="24">
        <v>0</v>
      </c>
    </row>
    <row r="86" spans="1:10" ht="32.25" thickBot="1">
      <c r="A86" s="66"/>
      <c r="B86" s="68"/>
      <c r="C86" s="64"/>
      <c r="D86" s="64"/>
      <c r="E86" s="38">
        <v>826.36</v>
      </c>
      <c r="F86" s="38">
        <v>826.36</v>
      </c>
      <c r="G86" s="59" t="s">
        <v>38</v>
      </c>
      <c r="H86" s="17">
        <v>0.001</v>
      </c>
      <c r="I86" s="17">
        <v>0.001</v>
      </c>
      <c r="J86" s="24">
        <v>0</v>
      </c>
    </row>
    <row r="87" spans="1:10" ht="16.5" thickBot="1">
      <c r="A87" s="70"/>
      <c r="B87" s="69"/>
      <c r="C87" s="65"/>
      <c r="D87" s="65"/>
      <c r="E87" s="40">
        <v>891.35</v>
      </c>
      <c r="F87" s="40">
        <v>891.35</v>
      </c>
      <c r="G87" s="60" t="s">
        <v>15</v>
      </c>
      <c r="H87" s="28">
        <v>0</v>
      </c>
      <c r="I87" s="28">
        <v>0</v>
      </c>
      <c r="J87" s="26">
        <v>0</v>
      </c>
    </row>
  </sheetData>
  <sheetProtection/>
  <mergeCells count="41">
    <mergeCell ref="D32:D39"/>
    <mergeCell ref="A32:A39"/>
    <mergeCell ref="A24:A31"/>
    <mergeCell ref="B24:B31"/>
    <mergeCell ref="D16:D23"/>
    <mergeCell ref="B32:B39"/>
    <mergeCell ref="C32:C39"/>
    <mergeCell ref="C24:C31"/>
    <mergeCell ref="D24:D31"/>
    <mergeCell ref="A16:A23"/>
    <mergeCell ref="B16:B23"/>
    <mergeCell ref="C16:C23"/>
    <mergeCell ref="A5:J5"/>
    <mergeCell ref="A8:A15"/>
    <mergeCell ref="B8:B15"/>
    <mergeCell ref="C8:C15"/>
    <mergeCell ref="D8:D15"/>
    <mergeCell ref="A48:A55"/>
    <mergeCell ref="B48:B55"/>
    <mergeCell ref="C48:C55"/>
    <mergeCell ref="D48:D55"/>
    <mergeCell ref="A40:A47"/>
    <mergeCell ref="B40:B47"/>
    <mergeCell ref="C40:C47"/>
    <mergeCell ref="D40:D47"/>
    <mergeCell ref="A56:A63"/>
    <mergeCell ref="B56:B63"/>
    <mergeCell ref="C56:C63"/>
    <mergeCell ref="D56:D63"/>
    <mergeCell ref="A64:A71"/>
    <mergeCell ref="B64:B71"/>
    <mergeCell ref="C64:C71"/>
    <mergeCell ref="D64:D71"/>
    <mergeCell ref="A72:A79"/>
    <mergeCell ref="B72:B79"/>
    <mergeCell ref="C72:C79"/>
    <mergeCell ref="D72:D79"/>
    <mergeCell ref="A80:A87"/>
    <mergeCell ref="B80:B87"/>
    <mergeCell ref="C80:C87"/>
    <mergeCell ref="D80:D8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zoomScalePageLayoutView="0" workbookViewId="0" topLeftCell="A1">
      <selection activeCell="L11" sqref="L11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hidden="1" customWidth="1"/>
    <col min="5" max="5" width="26.25390625" style="31" hidden="1" customWidth="1"/>
    <col min="6" max="6" width="29.25390625" style="31" hidden="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57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2.25" thickBot="1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f>Октябрь!H8+Ноябрь!H8+Декабрь!H8</f>
        <v>0</v>
      </c>
      <c r="I8" s="14">
        <v>0</v>
      </c>
      <c r="J8" s="15">
        <f>февраль!J8</f>
        <v>0</v>
      </c>
    </row>
    <row r="9" spans="1:10" ht="32.25" thickBot="1">
      <c r="A9" s="73"/>
      <c r="B9" s="68"/>
      <c r="C9" s="64"/>
      <c r="D9" s="64"/>
      <c r="E9" s="38">
        <v>98.25</v>
      </c>
      <c r="F9" s="38">
        <v>98.25</v>
      </c>
      <c r="G9" s="59" t="s">
        <v>33</v>
      </c>
      <c r="H9" s="14">
        <f>Октябрь!H9+Ноябрь!H9+'4 кв 2018'!H9</f>
        <v>0</v>
      </c>
      <c r="I9" s="16">
        <v>0</v>
      </c>
      <c r="J9" s="42">
        <f>февраль!J9</f>
        <v>0</v>
      </c>
    </row>
    <row r="10" spans="1:10" ht="32.25" thickBot="1">
      <c r="A10" s="73"/>
      <c r="B10" s="68"/>
      <c r="C10" s="64"/>
      <c r="D10" s="64"/>
      <c r="E10" s="38">
        <v>261.91</v>
      </c>
      <c r="F10" s="38">
        <v>261.91</v>
      </c>
      <c r="G10" s="59" t="s">
        <v>34</v>
      </c>
      <c r="H10" s="14">
        <f>Октябрь!H10+Ноябрь!H10+Декабрь!H10</f>
        <v>14.868000000000002</v>
      </c>
      <c r="I10" s="14">
        <f>Октябрь!I10+Ноябрь!I10+Декабрь!I10</f>
        <v>14.868000000000002</v>
      </c>
      <c r="J10" s="42">
        <f>февраль!J10</f>
        <v>0</v>
      </c>
    </row>
    <row r="11" spans="1:10" ht="32.25" thickBot="1">
      <c r="A11" s="73"/>
      <c r="B11" s="68"/>
      <c r="C11" s="64"/>
      <c r="D11" s="64"/>
      <c r="E11" s="38">
        <v>454.46</v>
      </c>
      <c r="F11" s="38">
        <v>454.46</v>
      </c>
      <c r="G11" s="59" t="s">
        <v>35</v>
      </c>
      <c r="H11" s="14">
        <f>Октябрь!H11+Ноябрь!H11+Декабрь!H11</f>
        <v>5.7330000000000005</v>
      </c>
      <c r="I11" s="14">
        <f>Октябрь!I11+Ноябрь!I11+Декабрь!I11</f>
        <v>5.7330000000000005</v>
      </c>
      <c r="J11" s="42">
        <f>февраль!J11</f>
        <v>0</v>
      </c>
    </row>
    <row r="12" spans="1:10" ht="32.25" thickBot="1">
      <c r="A12" s="73"/>
      <c r="B12" s="68"/>
      <c r="C12" s="64"/>
      <c r="D12" s="64"/>
      <c r="E12" s="38">
        <v>537.13</v>
      </c>
      <c r="F12" s="38">
        <v>537.13</v>
      </c>
      <c r="G12" s="59" t="s">
        <v>36</v>
      </c>
      <c r="H12" s="14">
        <f>Октябрь!H12+Ноябрь!H12+Декабрь!H12</f>
        <v>0.6040000000000001</v>
      </c>
      <c r="I12" s="14">
        <f>Октябрь!I12+Ноябрь!I12+Декабрь!I12</f>
        <v>0.6040000000000001</v>
      </c>
      <c r="J12" s="42">
        <f>февраль!J12</f>
        <v>0</v>
      </c>
    </row>
    <row r="13" spans="1:10" ht="32.25" thickBot="1">
      <c r="A13" s="73"/>
      <c r="B13" s="68"/>
      <c r="C13" s="64"/>
      <c r="D13" s="64"/>
      <c r="E13" s="38">
        <v>619.77</v>
      </c>
      <c r="F13" s="38">
        <v>619.77</v>
      </c>
      <c r="G13" s="59" t="s">
        <v>37</v>
      </c>
      <c r="H13" s="14">
        <f>Октябрь!H13+Ноябрь!H13+Декабрь!H13</f>
        <v>0.653</v>
      </c>
      <c r="I13" s="14">
        <f>Октябрь!I13+Ноябрь!I13+Декабрь!I13</f>
        <v>0.653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826.36</v>
      </c>
      <c r="F14" s="38">
        <v>826.36</v>
      </c>
      <c r="G14" s="59" t="s">
        <v>38</v>
      </c>
      <c r="H14" s="14">
        <f>Октябрь!H14+Ноябрь!H14+Декабрь!H14</f>
        <v>0.291</v>
      </c>
      <c r="I14" s="14">
        <f>Октябрь!I14+Ноябрь!I14+Декабрь!I14</f>
        <v>0.291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891.35</v>
      </c>
      <c r="F15" s="40">
        <v>891.35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98.25</v>
      </c>
      <c r="F17" s="38">
        <v>98.25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261.91</v>
      </c>
      <c r="F18" s="38">
        <v>261.91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454.46</v>
      </c>
      <c r="F19" s="38">
        <v>454.46</v>
      </c>
      <c r="G19" s="59" t="s">
        <v>40</v>
      </c>
      <c r="H19" s="17">
        <v>0</v>
      </c>
      <c r="I19" s="17">
        <v>0</v>
      </c>
      <c r="J19" s="42">
        <v>0</v>
      </c>
    </row>
    <row r="20" spans="1:10" ht="32.25" thickBot="1">
      <c r="A20" s="66"/>
      <c r="B20" s="68"/>
      <c r="C20" s="64"/>
      <c r="D20" s="64"/>
      <c r="E20" s="38">
        <v>537.13</v>
      </c>
      <c r="F20" s="38">
        <v>537.13</v>
      </c>
      <c r="G20" s="59" t="s">
        <v>36</v>
      </c>
      <c r="H20" s="16">
        <f>Октябрь!H20+Ноябрь!H20+Декабрь!H20</f>
        <v>0.396</v>
      </c>
      <c r="I20" s="16">
        <f>Октябрь!I20+Ноябрь!I20+Декабрь!I20</f>
        <v>0.396</v>
      </c>
      <c r="J20" s="42">
        <v>0</v>
      </c>
    </row>
    <row r="21" spans="1:10" ht="32.25" thickBot="1">
      <c r="A21" s="66"/>
      <c r="B21" s="68"/>
      <c r="C21" s="64"/>
      <c r="D21" s="64"/>
      <c r="E21" s="38">
        <v>619.77</v>
      </c>
      <c r="F21" s="38">
        <v>619.77</v>
      </c>
      <c r="G21" s="59" t="s">
        <v>41</v>
      </c>
      <c r="H21" s="16">
        <f>Октябрь!H21+Ноябрь!H21+Декабрь!H21</f>
        <v>0.484</v>
      </c>
      <c r="I21" s="16">
        <f>Октябрь!I21+Ноябрь!I21+Декабрь!I21</f>
        <v>0.484</v>
      </c>
      <c r="J21" s="42">
        <v>0</v>
      </c>
    </row>
    <row r="22" spans="1:10" ht="32.25" thickBot="1">
      <c r="A22" s="66"/>
      <c r="B22" s="68"/>
      <c r="C22" s="64"/>
      <c r="D22" s="64"/>
      <c r="E22" s="38">
        <v>826.36</v>
      </c>
      <c r="F22" s="38">
        <v>826.36</v>
      </c>
      <c r="G22" s="59" t="s">
        <v>38</v>
      </c>
      <c r="H22" s="16">
        <f>Октябрь!H22+Ноябрь!H22+Декабрь!H22</f>
        <v>0.11000000000000001</v>
      </c>
      <c r="I22" s="16">
        <f>Октябрь!I22+Ноябрь!I22+Декабрь!I22</f>
        <v>0.11000000000000001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891.35</v>
      </c>
      <c r="F23" s="40">
        <v>891.35</v>
      </c>
      <c r="G23" s="60" t="s">
        <v>15</v>
      </c>
      <c r="H23" s="19">
        <f>'[2]2015'!$G$148/1000000</f>
        <v>0.027347</v>
      </c>
      <c r="I23" s="19">
        <f>H23</f>
        <v>0.027347</v>
      </c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98.25</v>
      </c>
      <c r="F25" s="38">
        <v>98.25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261.91</v>
      </c>
      <c r="F26" s="38">
        <v>261.91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454.46</v>
      </c>
      <c r="F27" s="38">
        <v>454.46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537.13</v>
      </c>
      <c r="F28" s="38">
        <v>537.13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619.77</v>
      </c>
      <c r="F29" s="38">
        <v>619.77</v>
      </c>
      <c r="G29" s="59" t="s">
        <v>41</v>
      </c>
      <c r="H29" s="17">
        <f>Октябрь!H29+Ноябрь!H29+Декабрь!H29</f>
        <v>0.08</v>
      </c>
      <c r="I29" s="17">
        <f>Октябрь!I29+Ноябрь!I29+Декабрь!I29</f>
        <v>0.08</v>
      </c>
      <c r="J29" s="42">
        <v>0</v>
      </c>
    </row>
    <row r="30" spans="1:10" ht="32.25" thickBot="1">
      <c r="A30" s="66"/>
      <c r="B30" s="68"/>
      <c r="C30" s="64"/>
      <c r="D30" s="64"/>
      <c r="E30" s="38">
        <v>826.36</v>
      </c>
      <c r="F30" s="38">
        <v>826.36</v>
      </c>
      <c r="G30" s="59" t="s">
        <v>38</v>
      </c>
      <c r="H30" s="17">
        <f>Октябрь!H30+Ноябрь!H30+Декабрь!H30</f>
        <v>0.014000000000000002</v>
      </c>
      <c r="I30" s="17">
        <f>Октябрь!I30+Ноябрь!I30+Декабрь!I30</f>
        <v>0.014000000000000002</v>
      </c>
      <c r="J30" s="18">
        <v>0.5</v>
      </c>
    </row>
    <row r="31" spans="1:10" ht="16.5" thickBot="1">
      <c r="A31" s="70"/>
      <c r="B31" s="69"/>
      <c r="C31" s="65"/>
      <c r="D31" s="65"/>
      <c r="E31" s="40">
        <v>891.35</v>
      </c>
      <c r="F31" s="40">
        <v>891.35</v>
      </c>
      <c r="G31" s="60" t="s">
        <v>15</v>
      </c>
      <c r="H31" s="29">
        <v>0</v>
      </c>
      <c r="I31" s="29">
        <v>0</v>
      </c>
      <c r="J31" s="21">
        <v>0.5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98.25</v>
      </c>
      <c r="F33" s="38">
        <v>98.25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261.91</v>
      </c>
      <c r="F34" s="38">
        <v>261.91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454.46</v>
      </c>
      <c r="F35" s="38">
        <v>454.46</v>
      </c>
      <c r="G35" s="59" t="s">
        <v>35</v>
      </c>
      <c r="H35" s="17">
        <v>0</v>
      </c>
      <c r="I35" s="17">
        <v>0</v>
      </c>
      <c r="J35" s="42">
        <v>0</v>
      </c>
    </row>
    <row r="36" spans="1:10" ht="32.25" thickBot="1">
      <c r="A36" s="66"/>
      <c r="B36" s="68"/>
      <c r="C36" s="64"/>
      <c r="D36" s="64"/>
      <c r="E36" s="38">
        <v>537.13</v>
      </c>
      <c r="F36" s="38">
        <v>537.13</v>
      </c>
      <c r="G36" s="59" t="s">
        <v>43</v>
      </c>
      <c r="H36" s="16">
        <f>Октябрь!H36+Ноябрь!H36+Декабрь!H36</f>
        <v>1.158</v>
      </c>
      <c r="I36" s="16">
        <f>Октябрь!I36+Ноябрь!I36+Декабрь!I36</f>
        <v>1.158</v>
      </c>
      <c r="J36" s="18">
        <v>0</v>
      </c>
    </row>
    <row r="37" spans="1:10" ht="32.25" thickBot="1">
      <c r="A37" s="66"/>
      <c r="B37" s="68"/>
      <c r="C37" s="64"/>
      <c r="D37" s="64"/>
      <c r="E37" s="38">
        <v>619.77</v>
      </c>
      <c r="F37" s="38">
        <v>619.77</v>
      </c>
      <c r="G37" s="59" t="s">
        <v>37</v>
      </c>
      <c r="H37" s="16">
        <f>Октябрь!H37+Ноябрь!H37+Декабрь!H37</f>
        <v>1.077</v>
      </c>
      <c r="I37" s="16">
        <f>Октябрь!I37+Ноябрь!I37+Декабрь!I37</f>
        <v>1.077</v>
      </c>
      <c r="J37" s="18">
        <v>0</v>
      </c>
    </row>
    <row r="38" spans="1:10" ht="32.25" thickBot="1">
      <c r="A38" s="66"/>
      <c r="B38" s="68"/>
      <c r="C38" s="64"/>
      <c r="D38" s="64"/>
      <c r="E38" s="38">
        <v>826.36</v>
      </c>
      <c r="F38" s="38">
        <v>826.36</v>
      </c>
      <c r="G38" s="59" t="s">
        <v>38</v>
      </c>
      <c r="H38" s="16">
        <f>Октябрь!H38+Ноябрь!H38+Декабрь!H38</f>
        <v>0.105</v>
      </c>
      <c r="I38" s="16">
        <f>Октябрь!I38+Ноябрь!I38+Декабрь!I38</f>
        <v>0.105</v>
      </c>
      <c r="J38" s="18">
        <v>1</v>
      </c>
    </row>
    <row r="39" spans="1:10" ht="16.5" thickBot="1">
      <c r="A39" s="70"/>
      <c r="B39" s="69"/>
      <c r="C39" s="65"/>
      <c r="D39" s="65"/>
      <c r="E39" s="40">
        <v>891.35</v>
      </c>
      <c r="F39" s="40">
        <v>891.35</v>
      </c>
      <c r="G39" s="60" t="s">
        <v>15</v>
      </c>
      <c r="H39" s="19">
        <f>'[2]2015'!$G$140/1000000</f>
        <v>0.163563</v>
      </c>
      <c r="I39" s="19">
        <f>H39</f>
        <v>0.163563</v>
      </c>
      <c r="J39" s="21">
        <v>0.2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98.25</v>
      </c>
      <c r="F41" s="38">
        <v>98.25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261.91</v>
      </c>
      <c r="F42" s="38">
        <v>261.91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454.46</v>
      </c>
      <c r="F43" s="38">
        <v>454.46</v>
      </c>
      <c r="G43" s="59" t="s">
        <v>35</v>
      </c>
      <c r="H43" s="17">
        <v>0</v>
      </c>
      <c r="I43" s="17">
        <v>0</v>
      </c>
      <c r="J43" s="42">
        <v>0</v>
      </c>
    </row>
    <row r="44" spans="1:10" ht="32.25" thickBot="1">
      <c r="A44" s="66"/>
      <c r="B44" s="68"/>
      <c r="C44" s="64"/>
      <c r="D44" s="64"/>
      <c r="E44" s="38">
        <v>537.13</v>
      </c>
      <c r="F44" s="38">
        <v>537.13</v>
      </c>
      <c r="G44" s="59" t="s">
        <v>36</v>
      </c>
      <c r="H44" s="16">
        <f>Октябрь!H44+Ноябрь!H44+Декабрь!H44</f>
        <v>0.9450000000000001</v>
      </c>
      <c r="I44" s="16">
        <f>Октябрь!I44+Ноябрь!I44+Декабрь!I44</f>
        <v>0.9450000000000001</v>
      </c>
      <c r="J44" s="18">
        <v>0</v>
      </c>
    </row>
    <row r="45" spans="1:10" ht="32.25" thickBot="1">
      <c r="A45" s="66"/>
      <c r="B45" s="68"/>
      <c r="C45" s="64"/>
      <c r="D45" s="64"/>
      <c r="E45" s="38">
        <v>619.77</v>
      </c>
      <c r="F45" s="38">
        <v>619.77</v>
      </c>
      <c r="G45" s="59" t="s">
        <v>41</v>
      </c>
      <c r="H45" s="16">
        <f>Октябрь!H45+Ноябрь!H45+Декабрь!H45</f>
        <v>0.43900000000000006</v>
      </c>
      <c r="I45" s="16">
        <f>Октябрь!I45+Ноябрь!I45+Декабрь!I45</f>
        <v>0.43900000000000006</v>
      </c>
      <c r="J45" s="18">
        <v>0</v>
      </c>
    </row>
    <row r="46" spans="1:10" ht="32.25" thickBot="1">
      <c r="A46" s="66"/>
      <c r="B46" s="68"/>
      <c r="C46" s="64"/>
      <c r="D46" s="64"/>
      <c r="E46" s="38">
        <v>826.36</v>
      </c>
      <c r="F46" s="38">
        <v>826.36</v>
      </c>
      <c r="G46" s="59" t="s">
        <v>46</v>
      </c>
      <c r="H46" s="16">
        <f>Октябрь!H46+Ноябрь!H46+Декабрь!H46</f>
        <v>0.20500000000000002</v>
      </c>
      <c r="I46" s="16">
        <f>Октябрь!I46+Ноябрь!I46+Декабрь!I46</f>
        <v>0.20500000000000002</v>
      </c>
      <c r="J46" s="18">
        <v>0.5</v>
      </c>
    </row>
    <row r="47" spans="1:10" ht="16.5" thickBot="1">
      <c r="A47" s="70"/>
      <c r="B47" s="69"/>
      <c r="C47" s="65"/>
      <c r="D47" s="65"/>
      <c r="E47" s="40">
        <v>891.35</v>
      </c>
      <c r="F47" s="40">
        <v>891.35</v>
      </c>
      <c r="G47" s="60" t="s">
        <v>15</v>
      </c>
      <c r="H47" s="19">
        <f>'[2]2015'!$G$141/1000000</f>
        <v>0.158961</v>
      </c>
      <c r="I47" s="19">
        <f>H47</f>
        <v>0.158961</v>
      </c>
      <c r="J47" s="21">
        <v>0.3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98.25</v>
      </c>
      <c r="F49" s="38">
        <v>98.25</v>
      </c>
      <c r="G49" s="59" t="s">
        <v>33</v>
      </c>
      <c r="H49" s="17">
        <v>0</v>
      </c>
      <c r="I49" s="17">
        <v>0</v>
      </c>
      <c r="J49" s="42">
        <v>0</v>
      </c>
    </row>
    <row r="50" spans="1:10" ht="32.25" thickBot="1">
      <c r="A50" s="66"/>
      <c r="B50" s="68"/>
      <c r="C50" s="64"/>
      <c r="D50" s="64"/>
      <c r="E50" s="38">
        <v>261.91</v>
      </c>
      <c r="F50" s="38">
        <v>261.91</v>
      </c>
      <c r="G50" s="59" t="s">
        <v>34</v>
      </c>
      <c r="H50" s="17">
        <v>0</v>
      </c>
      <c r="I50" s="17">
        <v>0</v>
      </c>
      <c r="J50" s="42">
        <v>0</v>
      </c>
    </row>
    <row r="51" spans="1:10" ht="32.25" thickBot="1">
      <c r="A51" s="66"/>
      <c r="B51" s="68"/>
      <c r="C51" s="64"/>
      <c r="D51" s="64"/>
      <c r="E51" s="38">
        <v>454.46</v>
      </c>
      <c r="F51" s="38">
        <v>454.46</v>
      </c>
      <c r="G51" s="59" t="s">
        <v>40</v>
      </c>
      <c r="H51" s="17">
        <v>0</v>
      </c>
      <c r="I51" s="17">
        <v>0</v>
      </c>
      <c r="J51" s="42">
        <v>0</v>
      </c>
    </row>
    <row r="52" spans="1:10" ht="32.25" thickBot="1">
      <c r="A52" s="66"/>
      <c r="B52" s="68"/>
      <c r="C52" s="64"/>
      <c r="D52" s="64"/>
      <c r="E52" s="38">
        <v>537.13</v>
      </c>
      <c r="F52" s="38">
        <v>537.13</v>
      </c>
      <c r="G52" s="59" t="s">
        <v>36</v>
      </c>
      <c r="H52" s="16">
        <f>Октябрь!H52+Ноябрь!H52+Декабрь!H52</f>
        <v>1.139</v>
      </c>
      <c r="I52" s="16">
        <f>Октябрь!I52+Ноябрь!I52+Декабрь!I52</f>
        <v>1.139</v>
      </c>
      <c r="J52" s="18">
        <v>0</v>
      </c>
    </row>
    <row r="53" spans="1:10" ht="32.25" thickBot="1">
      <c r="A53" s="66"/>
      <c r="B53" s="68"/>
      <c r="C53" s="64"/>
      <c r="D53" s="64"/>
      <c r="E53" s="38">
        <v>619.77</v>
      </c>
      <c r="F53" s="38">
        <v>619.77</v>
      </c>
      <c r="G53" s="59" t="s">
        <v>41</v>
      </c>
      <c r="H53" s="16">
        <v>0.105</v>
      </c>
      <c r="I53" s="16">
        <v>0.105</v>
      </c>
      <c r="J53" s="18">
        <v>0</v>
      </c>
    </row>
    <row r="54" spans="1:10" ht="32.25" thickBot="1">
      <c r="A54" s="66"/>
      <c r="B54" s="68"/>
      <c r="C54" s="64"/>
      <c r="D54" s="64"/>
      <c r="E54" s="38">
        <v>826.36</v>
      </c>
      <c r="F54" s="38">
        <v>826.36</v>
      </c>
      <c r="G54" s="59" t="s">
        <v>38</v>
      </c>
      <c r="H54" s="16">
        <v>0.032</v>
      </c>
      <c r="I54" s="16">
        <v>0.032</v>
      </c>
      <c r="J54" s="18">
        <v>1</v>
      </c>
    </row>
    <row r="55" spans="1:10" ht="16.5" thickBot="1">
      <c r="A55" s="70"/>
      <c r="B55" s="69"/>
      <c r="C55" s="65"/>
      <c r="D55" s="65"/>
      <c r="E55" s="40">
        <v>891.35</v>
      </c>
      <c r="F55" s="40">
        <v>891.35</v>
      </c>
      <c r="G55" s="60" t="s">
        <v>15</v>
      </c>
      <c r="H55" s="19">
        <f>'[2]2015'!$G$147/1000000</f>
        <v>0.203537</v>
      </c>
      <c r="I55" s="19">
        <f>H55</f>
        <v>0.203537</v>
      </c>
      <c r="J55" s="21">
        <v>0.5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98.25</v>
      </c>
      <c r="F57" s="38">
        <v>98.25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261.91</v>
      </c>
      <c r="F58" s="38">
        <v>261.91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454.46</v>
      </c>
      <c r="F59" s="38">
        <v>454.46</v>
      </c>
      <c r="G59" s="59" t="s">
        <v>40</v>
      </c>
      <c r="H59" s="17">
        <v>0</v>
      </c>
      <c r="I59" s="17">
        <v>0</v>
      </c>
      <c r="J59" s="42">
        <v>0</v>
      </c>
    </row>
    <row r="60" spans="1:10" ht="32.25" thickBot="1">
      <c r="A60" s="66"/>
      <c r="B60" s="68"/>
      <c r="C60" s="64"/>
      <c r="D60" s="64"/>
      <c r="E60" s="38">
        <v>537.13</v>
      </c>
      <c r="F60" s="38">
        <v>537.13</v>
      </c>
      <c r="G60" s="59" t="s">
        <v>43</v>
      </c>
      <c r="H60" s="16">
        <f>Октябрь!H60+Ноябрь!H60+Декабрь!H60</f>
        <v>0.9690000000000001</v>
      </c>
      <c r="I60" s="16">
        <f>Октябрь!I60+Ноябрь!I60+Декабрь!I60</f>
        <v>0.9690000000000001</v>
      </c>
      <c r="J60" s="18">
        <v>0</v>
      </c>
    </row>
    <row r="61" spans="1:10" ht="32.25" thickBot="1">
      <c r="A61" s="66"/>
      <c r="B61" s="68"/>
      <c r="C61" s="64"/>
      <c r="D61" s="64"/>
      <c r="E61" s="38">
        <v>619.77</v>
      </c>
      <c r="F61" s="38">
        <v>619.77</v>
      </c>
      <c r="G61" s="59" t="s">
        <v>37</v>
      </c>
      <c r="H61" s="16">
        <f>Октябрь!H61+Ноябрь!H61+Декабрь!H61</f>
        <v>0.241</v>
      </c>
      <c r="I61" s="16">
        <f>Октябрь!I61+Ноябрь!I61+Декабрь!I61</f>
        <v>0.241</v>
      </c>
      <c r="J61" s="18">
        <v>1</v>
      </c>
    </row>
    <row r="62" spans="1:10" ht="32.25" thickBot="1">
      <c r="A62" s="66"/>
      <c r="B62" s="68"/>
      <c r="C62" s="64"/>
      <c r="D62" s="64"/>
      <c r="E62" s="38">
        <v>826.36</v>
      </c>
      <c r="F62" s="38">
        <v>826.36</v>
      </c>
      <c r="G62" s="59" t="s">
        <v>38</v>
      </c>
      <c r="H62" s="16">
        <f>Октябрь!H62+Ноябрь!H62+Декабрь!H62</f>
        <v>0.109</v>
      </c>
      <c r="I62" s="16">
        <f>Октябрь!I62+Ноябрь!I62+Декабрь!I62</f>
        <v>0.109</v>
      </c>
      <c r="J62" s="18">
        <v>1.5</v>
      </c>
    </row>
    <row r="63" spans="1:10" ht="16.5" thickBot="1">
      <c r="A63" s="66"/>
      <c r="B63" s="76"/>
      <c r="C63" s="64"/>
      <c r="D63" s="64"/>
      <c r="E63" s="40">
        <v>891.35</v>
      </c>
      <c r="F63" s="40">
        <v>891.35</v>
      </c>
      <c r="G63" s="62" t="s">
        <v>15</v>
      </c>
      <c r="H63" s="19">
        <v>0.21</v>
      </c>
      <c r="I63" s="19">
        <f>H63</f>
        <v>0.21</v>
      </c>
      <c r="J63" s="21">
        <v>0.5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98.25</v>
      </c>
      <c r="F65" s="38">
        <v>98.25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261.91</v>
      </c>
      <c r="F66" s="38">
        <v>261.91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454.46</v>
      </c>
      <c r="F67" s="38">
        <v>454.46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537.13</v>
      </c>
      <c r="F68" s="38">
        <v>537.13</v>
      </c>
      <c r="G68" s="59" t="s">
        <v>43</v>
      </c>
      <c r="H68" s="16">
        <f>Октябрь!H68+Ноябрь!H68+Декабрь!H68</f>
        <v>0.036000000000000004</v>
      </c>
      <c r="I68" s="16">
        <f>Октябрь!I68+Ноябрь!I68+Декабрь!I68</f>
        <v>0.036000000000000004</v>
      </c>
      <c r="J68" s="18">
        <v>0</v>
      </c>
    </row>
    <row r="69" spans="1:10" ht="32.25" thickBot="1">
      <c r="A69" s="66"/>
      <c r="B69" s="68"/>
      <c r="C69" s="64"/>
      <c r="D69" s="64"/>
      <c r="E69" s="38">
        <v>619.77</v>
      </c>
      <c r="F69" s="38">
        <v>619.77</v>
      </c>
      <c r="G69" s="59" t="s">
        <v>41</v>
      </c>
      <c r="H69" s="16">
        <f>Октябрь!H69+Ноябрь!H69+Декабрь!H69</f>
        <v>0.186</v>
      </c>
      <c r="I69" s="16">
        <f>Октябрь!I69+Ноябрь!I69+Декабрь!I69</f>
        <v>0.186</v>
      </c>
      <c r="J69" s="18">
        <v>0</v>
      </c>
    </row>
    <row r="70" spans="1:10" ht="32.25" thickBot="1">
      <c r="A70" s="66"/>
      <c r="B70" s="68"/>
      <c r="C70" s="64"/>
      <c r="D70" s="64"/>
      <c r="E70" s="38">
        <v>826.36</v>
      </c>
      <c r="F70" s="38">
        <v>826.36</v>
      </c>
      <c r="G70" s="59" t="s">
        <v>38</v>
      </c>
      <c r="H70" s="16">
        <f>Октябрь!H70+Ноябрь!H70+Декабрь!H70</f>
        <v>0.034</v>
      </c>
      <c r="I70" s="16">
        <f>Октябрь!I70+Ноябрь!I70+Декабрь!I70</f>
        <v>0.034</v>
      </c>
      <c r="J70" s="18">
        <v>0.1</v>
      </c>
    </row>
    <row r="71" spans="1:10" ht="16.5" thickBot="1">
      <c r="A71" s="70"/>
      <c r="B71" s="69"/>
      <c r="C71" s="65"/>
      <c r="D71" s="65"/>
      <c r="E71" s="40">
        <v>891.35</v>
      </c>
      <c r="F71" s="40">
        <v>891.35</v>
      </c>
      <c r="G71" s="60" t="s">
        <v>15</v>
      </c>
      <c r="H71" s="19">
        <v>0.0002</v>
      </c>
      <c r="I71" s="19">
        <v>0.0002</v>
      </c>
      <c r="J71" s="26">
        <v>0.5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98.25</v>
      </c>
      <c r="F73" s="38">
        <v>98.25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261.91</v>
      </c>
      <c r="F74" s="38">
        <v>261.91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454.46</v>
      </c>
      <c r="F75" s="38">
        <v>454.46</v>
      </c>
      <c r="G75" s="59" t="s">
        <v>35</v>
      </c>
      <c r="H75" s="17">
        <f>Октябрь!H75+Ноябрь!H75+Декабрь!H75</f>
        <v>0.19999999999999998</v>
      </c>
      <c r="I75" s="17">
        <f>Октябрь!I75+Ноябрь!I75+Декабрь!I75</f>
        <v>0.19999999999999998</v>
      </c>
      <c r="J75" s="42">
        <v>0</v>
      </c>
    </row>
    <row r="76" spans="1:10" ht="32.25" thickBot="1">
      <c r="A76" s="66"/>
      <c r="B76" s="68"/>
      <c r="C76" s="64"/>
      <c r="D76" s="64"/>
      <c r="E76" s="38">
        <v>537.13</v>
      </c>
      <c r="F76" s="38">
        <v>537.13</v>
      </c>
      <c r="G76" s="59" t="s">
        <v>43</v>
      </c>
      <c r="H76" s="17">
        <f>Октябрь!H76+Ноябрь!H76+Декабрь!H76</f>
        <v>0.17500000000000002</v>
      </c>
      <c r="I76" s="17">
        <f>Октябрь!I76+Ноябрь!I76+Декабрь!I76</f>
        <v>0.17500000000000002</v>
      </c>
      <c r="J76" s="18">
        <v>0</v>
      </c>
    </row>
    <row r="77" spans="1:10" ht="32.25" thickBot="1">
      <c r="A77" s="66"/>
      <c r="B77" s="68"/>
      <c r="C77" s="64"/>
      <c r="D77" s="64"/>
      <c r="E77" s="38">
        <v>619.77</v>
      </c>
      <c r="F77" s="38">
        <v>619.77</v>
      </c>
      <c r="G77" s="59" t="s">
        <v>37</v>
      </c>
      <c r="H77" s="17">
        <f>Октябрь!H77+Ноябрь!H77+Декабрь!H77</f>
        <v>0.24200000000000002</v>
      </c>
      <c r="I77" s="17">
        <f>Октябрь!I77+Ноябрь!I77+Декабрь!I77</f>
        <v>0.24200000000000002</v>
      </c>
      <c r="J77" s="24">
        <v>0</v>
      </c>
    </row>
    <row r="78" spans="1:10" ht="32.25" thickBot="1">
      <c r="A78" s="66"/>
      <c r="B78" s="68"/>
      <c r="C78" s="64"/>
      <c r="D78" s="64"/>
      <c r="E78" s="38">
        <v>826.36</v>
      </c>
      <c r="F78" s="38">
        <v>826.36</v>
      </c>
      <c r="G78" s="59" t="s">
        <v>38</v>
      </c>
      <c r="H78" s="17">
        <f>Октябрь!H78+Ноябрь!H78+Декабрь!H78</f>
        <v>0.035</v>
      </c>
      <c r="I78" s="17">
        <f>Октябрь!I78+Ноябрь!I78+Декабрь!I78</f>
        <v>0.035</v>
      </c>
      <c r="J78" s="24">
        <v>0.1</v>
      </c>
    </row>
    <row r="79" spans="1:10" ht="16.5" thickBot="1">
      <c r="A79" s="66"/>
      <c r="B79" s="76"/>
      <c r="C79" s="64"/>
      <c r="D79" s="64"/>
      <c r="E79" s="40">
        <v>891.35</v>
      </c>
      <c r="F79" s="40">
        <v>891.35</v>
      </c>
      <c r="G79" s="62" t="s">
        <v>15</v>
      </c>
      <c r="H79" s="25">
        <v>0</v>
      </c>
      <c r="I79" s="25">
        <v>0</v>
      </c>
      <c r="J79" s="26">
        <v>0.5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98.25</v>
      </c>
      <c r="F81" s="38">
        <v>98.25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261.91</v>
      </c>
      <c r="F82" s="38">
        <v>261.91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454.46</v>
      </c>
      <c r="F83" s="38">
        <v>454.46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537.13</v>
      </c>
      <c r="F84" s="38">
        <v>537.13</v>
      </c>
      <c r="G84" s="59" t="s">
        <v>43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619.77</v>
      </c>
      <c r="F85" s="38">
        <v>619.77</v>
      </c>
      <c r="G85" s="59" t="s">
        <v>41</v>
      </c>
      <c r="H85" s="44">
        <f>Октябрь!H85+Ноябрь!H85+Декабрь!H85</f>
        <v>0.03</v>
      </c>
      <c r="I85" s="44">
        <f>Октябрь!I85+Ноябрь!I85+Декабрь!I85</f>
        <v>0.03</v>
      </c>
      <c r="J85" s="24">
        <v>0</v>
      </c>
    </row>
    <row r="86" spans="1:10" ht="32.25" thickBot="1">
      <c r="A86" s="66"/>
      <c r="B86" s="68"/>
      <c r="C86" s="64"/>
      <c r="D86" s="64"/>
      <c r="E86" s="38">
        <v>826.36</v>
      </c>
      <c r="F86" s="38">
        <v>826.36</v>
      </c>
      <c r="G86" s="59" t="s">
        <v>38</v>
      </c>
      <c r="H86" s="44">
        <f>Октябрь!H86+Ноябрь!H86+Декабрь!H86</f>
        <v>0.001</v>
      </c>
      <c r="I86" s="44">
        <f>Октябрь!I86+Ноябрь!I86+Декабрь!I86</f>
        <v>0.001</v>
      </c>
      <c r="J86" s="24">
        <v>0</v>
      </c>
    </row>
    <row r="87" spans="1:10" ht="16.5" thickBot="1">
      <c r="A87" s="70"/>
      <c r="B87" s="69"/>
      <c r="C87" s="65"/>
      <c r="D87" s="65"/>
      <c r="E87" s="40">
        <v>891.35</v>
      </c>
      <c r="F87" s="40">
        <v>891.35</v>
      </c>
      <c r="G87" s="60" t="s">
        <v>15</v>
      </c>
      <c r="H87" s="28">
        <v>0</v>
      </c>
      <c r="I87" s="28">
        <v>0</v>
      </c>
      <c r="J87" s="26">
        <v>0</v>
      </c>
    </row>
  </sheetData>
  <sheetProtection/>
  <mergeCells count="41">
    <mergeCell ref="B80:B87"/>
    <mergeCell ref="C80:C87"/>
    <mergeCell ref="D80:D87"/>
    <mergeCell ref="B64:B71"/>
    <mergeCell ref="C64:C71"/>
    <mergeCell ref="D64:D71"/>
    <mergeCell ref="B72:B79"/>
    <mergeCell ref="C72:C79"/>
    <mergeCell ref="D72:D79"/>
    <mergeCell ref="D48:D55"/>
    <mergeCell ref="B56:B63"/>
    <mergeCell ref="C56:C63"/>
    <mergeCell ref="D56:D63"/>
    <mergeCell ref="B48:B55"/>
    <mergeCell ref="C48:C55"/>
    <mergeCell ref="D24:D31"/>
    <mergeCell ref="A40:A47"/>
    <mergeCell ref="B40:B47"/>
    <mergeCell ref="D32:D39"/>
    <mergeCell ref="A24:A31"/>
    <mergeCell ref="B24:B31"/>
    <mergeCell ref="B32:B39"/>
    <mergeCell ref="C32:C39"/>
    <mergeCell ref="C24:C31"/>
    <mergeCell ref="C40:C47"/>
    <mergeCell ref="D40:D47"/>
    <mergeCell ref="A32:A39"/>
    <mergeCell ref="B16:B23"/>
    <mergeCell ref="C16:C23"/>
    <mergeCell ref="D16:D23"/>
    <mergeCell ref="A16:A23"/>
    <mergeCell ref="A5:J5"/>
    <mergeCell ref="B8:B15"/>
    <mergeCell ref="C8:C15"/>
    <mergeCell ref="D8:D15"/>
    <mergeCell ref="A8:A15"/>
    <mergeCell ref="A80:A87"/>
    <mergeCell ref="A72:A79"/>
    <mergeCell ref="A48:A55"/>
    <mergeCell ref="A56:A63"/>
    <mergeCell ref="A64:A7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83" sqref="N83"/>
    </sheetView>
  </sheetViews>
  <sheetFormatPr defaultColWidth="9.00390625" defaultRowHeight="12.75"/>
  <cols>
    <col min="1" max="1" width="5.625" style="5" customWidth="1"/>
    <col min="2" max="2" width="24.75390625" style="5" customWidth="1"/>
    <col min="3" max="3" width="23.125" style="5" customWidth="1"/>
    <col min="4" max="4" width="23.625" style="5" hidden="1" customWidth="1"/>
    <col min="5" max="5" width="26.25390625" style="31" hidden="1" customWidth="1"/>
    <col min="6" max="6" width="30.375" style="31" hidden="1" customWidth="1"/>
    <col min="7" max="7" width="29.00390625" style="32" customWidth="1"/>
    <col min="8" max="8" width="20.75390625" style="11" customWidth="1"/>
    <col min="9" max="9" width="17.625" style="11" customWidth="1"/>
    <col min="10" max="10" width="21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46.5" customHeight="1" thickBot="1">
      <c r="A5" s="72" t="s">
        <v>66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8">
        <v>1</v>
      </c>
      <c r="B7" s="9">
        <v>2</v>
      </c>
      <c r="C7" s="9">
        <v>3</v>
      </c>
      <c r="D7" s="9">
        <v>4</v>
      </c>
      <c r="E7" s="35">
        <v>5</v>
      </c>
      <c r="F7" s="35">
        <v>6</v>
      </c>
      <c r="G7" s="36">
        <v>7</v>
      </c>
      <c r="H7" s="12">
        <v>8</v>
      </c>
      <c r="I7" s="12">
        <v>9</v>
      </c>
      <c r="J7" s="13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v>0</v>
      </c>
    </row>
    <row r="9" spans="1:10" ht="31.5">
      <c r="A9" s="73"/>
      <c r="B9" s="68"/>
      <c r="C9" s="64"/>
      <c r="D9" s="64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v>0</v>
      </c>
    </row>
    <row r="10" spans="1:10" ht="31.5">
      <c r="A10" s="73"/>
      <c r="B10" s="68"/>
      <c r="C10" s="64"/>
      <c r="D10" s="64"/>
      <c r="E10" s="38">
        <v>252.84</v>
      </c>
      <c r="F10" s="38">
        <v>252.84</v>
      </c>
      <c r="G10" s="39" t="s">
        <v>34</v>
      </c>
      <c r="H10" s="16">
        <v>0</v>
      </c>
      <c r="I10" s="16">
        <v>0</v>
      </c>
      <c r="J10" s="42">
        <v>0</v>
      </c>
    </row>
    <row r="11" spans="1:10" ht="31.5">
      <c r="A11" s="73"/>
      <c r="B11" s="68"/>
      <c r="C11" s="64"/>
      <c r="D11" s="64"/>
      <c r="E11" s="38">
        <v>438.71</v>
      </c>
      <c r="F11" s="38">
        <v>438.71</v>
      </c>
      <c r="G11" s="39" t="s">
        <v>35</v>
      </c>
      <c r="H11" s="16">
        <v>0.179</v>
      </c>
      <c r="I11" s="16">
        <v>0.179</v>
      </c>
      <c r="J11" s="18">
        <v>0</v>
      </c>
    </row>
    <row r="12" spans="1:10" ht="31.5">
      <c r="A12" s="73"/>
      <c r="B12" s="68"/>
      <c r="C12" s="64"/>
      <c r="D12" s="64"/>
      <c r="E12" s="38">
        <v>518.52</v>
      </c>
      <c r="F12" s="38">
        <v>518.52</v>
      </c>
      <c r="G12" s="39" t="s">
        <v>36</v>
      </c>
      <c r="H12" s="16">
        <v>0.334</v>
      </c>
      <c r="I12" s="16">
        <v>0.334</v>
      </c>
      <c r="J12" s="18">
        <v>0</v>
      </c>
    </row>
    <row r="13" spans="1:10" ht="31.5">
      <c r="A13" s="73"/>
      <c r="B13" s="68"/>
      <c r="C13" s="64"/>
      <c r="D13" s="64"/>
      <c r="E13" s="38">
        <v>598.29</v>
      </c>
      <c r="F13" s="38">
        <v>598.29</v>
      </c>
      <c r="G13" s="39" t="s">
        <v>37</v>
      </c>
      <c r="H13" s="16">
        <v>0.273</v>
      </c>
      <c r="I13" s="16">
        <v>0.273</v>
      </c>
      <c r="J13" s="18">
        <v>0</v>
      </c>
    </row>
    <row r="14" spans="1:10" ht="31.5">
      <c r="A14" s="73"/>
      <c r="B14" s="68"/>
      <c r="C14" s="64"/>
      <c r="D14" s="64"/>
      <c r="E14" s="38">
        <v>797.72</v>
      </c>
      <c r="F14" s="38">
        <v>797.72</v>
      </c>
      <c r="G14" s="39" t="s">
        <v>38</v>
      </c>
      <c r="H14" s="16">
        <v>0.154</v>
      </c>
      <c r="I14" s="16">
        <v>0.154</v>
      </c>
      <c r="J14" s="18">
        <v>0</v>
      </c>
    </row>
    <row r="15" spans="1:10" ht="16.5" thickBot="1">
      <c r="A15" s="74"/>
      <c r="B15" s="69"/>
      <c r="C15" s="65"/>
      <c r="D15" s="65"/>
      <c r="E15" s="40">
        <v>852.97</v>
      </c>
      <c r="F15" s="40">
        <v>852.97</v>
      </c>
      <c r="G15" s="41" t="s">
        <v>15</v>
      </c>
      <c r="H15" s="19">
        <f>'[1]2015'!$G$119/1000000</f>
        <v>0.332768</v>
      </c>
      <c r="I15" s="19">
        <f>H15</f>
        <v>0.332768</v>
      </c>
      <c r="J15" s="43"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2" t="s">
        <v>32</v>
      </c>
      <c r="H16" s="14">
        <v>0</v>
      </c>
      <c r="I16" s="14">
        <v>0</v>
      </c>
      <c r="J16" s="20">
        <v>0</v>
      </c>
    </row>
    <row r="17" spans="1:10" ht="32.25" thickBot="1">
      <c r="A17" s="66"/>
      <c r="B17" s="68"/>
      <c r="C17" s="64"/>
      <c r="D17" s="64"/>
      <c r="E17" s="38">
        <v>94.85</v>
      </c>
      <c r="F17" s="38">
        <v>94.85</v>
      </c>
      <c r="G17" s="39" t="s">
        <v>33</v>
      </c>
      <c r="H17" s="16">
        <v>0</v>
      </c>
      <c r="I17" s="16">
        <v>0</v>
      </c>
      <c r="J17" s="18">
        <v>0</v>
      </c>
    </row>
    <row r="18" spans="1:10" ht="32.25" thickBot="1">
      <c r="A18" s="66"/>
      <c r="B18" s="68"/>
      <c r="C18" s="64"/>
      <c r="D18" s="64"/>
      <c r="E18" s="38">
        <v>252.84</v>
      </c>
      <c r="F18" s="38">
        <v>252.84</v>
      </c>
      <c r="G18" s="39" t="s">
        <v>39</v>
      </c>
      <c r="H18" s="16">
        <v>0</v>
      </c>
      <c r="I18" s="16">
        <v>0</v>
      </c>
      <c r="J18" s="18">
        <v>0</v>
      </c>
    </row>
    <row r="19" spans="1:10" ht="32.25" thickBot="1">
      <c r="A19" s="66"/>
      <c r="B19" s="68"/>
      <c r="C19" s="64"/>
      <c r="D19" s="64"/>
      <c r="E19" s="38">
        <v>438.71</v>
      </c>
      <c r="F19" s="38">
        <v>438.71</v>
      </c>
      <c r="G19" s="39" t="s">
        <v>40</v>
      </c>
      <c r="H19" s="16">
        <v>0</v>
      </c>
      <c r="I19" s="16">
        <v>0</v>
      </c>
      <c r="J19" s="18">
        <v>1</v>
      </c>
    </row>
    <row r="20" spans="1:10" ht="32.25" thickBot="1">
      <c r="A20" s="66"/>
      <c r="B20" s="68"/>
      <c r="C20" s="64"/>
      <c r="D20" s="64"/>
      <c r="E20" s="38">
        <v>518.52</v>
      </c>
      <c r="F20" s="38">
        <v>518.52</v>
      </c>
      <c r="G20" s="39" t="s">
        <v>36</v>
      </c>
      <c r="H20" s="16">
        <v>0.117</v>
      </c>
      <c r="I20" s="16">
        <v>0.117</v>
      </c>
      <c r="J20" s="18">
        <v>0.1</v>
      </c>
    </row>
    <row r="21" spans="1:10" ht="32.25" thickBot="1">
      <c r="A21" s="66"/>
      <c r="B21" s="68"/>
      <c r="C21" s="64"/>
      <c r="D21" s="64"/>
      <c r="E21" s="38">
        <v>598.29</v>
      </c>
      <c r="F21" s="38">
        <v>598.29</v>
      </c>
      <c r="G21" s="39" t="s">
        <v>41</v>
      </c>
      <c r="H21" s="16">
        <v>0.261</v>
      </c>
      <c r="I21" s="16">
        <v>0.261</v>
      </c>
      <c r="J21" s="18">
        <v>0.05</v>
      </c>
    </row>
    <row r="22" spans="1:10" ht="32.25" thickBot="1">
      <c r="A22" s="66"/>
      <c r="B22" s="68"/>
      <c r="C22" s="64"/>
      <c r="D22" s="64"/>
      <c r="E22" s="38">
        <v>797.72</v>
      </c>
      <c r="F22" s="38">
        <v>797.72</v>
      </c>
      <c r="G22" s="39" t="s">
        <v>38</v>
      </c>
      <c r="H22" s="16">
        <v>0.075</v>
      </c>
      <c r="I22" s="16">
        <v>0.075</v>
      </c>
      <c r="J22" s="18">
        <v>0.8</v>
      </c>
    </row>
    <row r="23" spans="1:10" ht="16.5" thickBot="1">
      <c r="A23" s="66"/>
      <c r="B23" s="69"/>
      <c r="C23" s="65"/>
      <c r="D23" s="65"/>
      <c r="E23" s="40">
        <v>852.97</v>
      </c>
      <c r="F23" s="40">
        <v>852.97</v>
      </c>
      <c r="G23" s="41" t="s">
        <v>15</v>
      </c>
      <c r="H23" s="19">
        <f>'[1]2015'!$G$129/1000000</f>
        <v>0.061801</v>
      </c>
      <c r="I23" s="19">
        <f>H23</f>
        <v>0.061801</v>
      </c>
      <c r="J23" s="21"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2" t="s">
        <v>32</v>
      </c>
      <c r="H24" s="14">
        <v>0</v>
      </c>
      <c r="I24" s="14">
        <v>0</v>
      </c>
      <c r="J24" s="20">
        <v>0</v>
      </c>
    </row>
    <row r="25" spans="1:10" ht="32.25" thickBot="1">
      <c r="A25" s="66"/>
      <c r="B25" s="68"/>
      <c r="C25" s="64"/>
      <c r="D25" s="64"/>
      <c r="E25" s="38">
        <v>94.85</v>
      </c>
      <c r="F25" s="38">
        <v>94.85</v>
      </c>
      <c r="G25" s="39" t="s">
        <v>42</v>
      </c>
      <c r="H25" s="16">
        <v>0</v>
      </c>
      <c r="I25" s="16">
        <v>0</v>
      </c>
      <c r="J25" s="18">
        <v>0</v>
      </c>
    </row>
    <row r="26" spans="1:10" ht="32.25" thickBot="1">
      <c r="A26" s="66"/>
      <c r="B26" s="68"/>
      <c r="C26" s="64"/>
      <c r="D26" s="64"/>
      <c r="E26" s="38">
        <v>252.84</v>
      </c>
      <c r="F26" s="38">
        <v>252.84</v>
      </c>
      <c r="G26" s="39" t="s">
        <v>34</v>
      </c>
      <c r="H26" s="16">
        <v>0</v>
      </c>
      <c r="I26" s="16">
        <v>0</v>
      </c>
      <c r="J26" s="18">
        <v>0</v>
      </c>
    </row>
    <row r="27" spans="1:10" ht="32.25" thickBot="1">
      <c r="A27" s="66"/>
      <c r="B27" s="68"/>
      <c r="C27" s="64"/>
      <c r="D27" s="64"/>
      <c r="E27" s="38">
        <v>438.71</v>
      </c>
      <c r="F27" s="38">
        <v>438.71</v>
      </c>
      <c r="G27" s="39" t="s">
        <v>35</v>
      </c>
      <c r="H27" s="16">
        <v>0</v>
      </c>
      <c r="I27" s="16">
        <v>0</v>
      </c>
      <c r="J27" s="18">
        <v>0</v>
      </c>
    </row>
    <row r="28" spans="1:10" ht="32.25" thickBot="1">
      <c r="A28" s="66"/>
      <c r="B28" s="68"/>
      <c r="C28" s="64"/>
      <c r="D28" s="64"/>
      <c r="E28" s="38">
        <v>518.52</v>
      </c>
      <c r="F28" s="38">
        <v>518.52</v>
      </c>
      <c r="G28" s="39" t="s">
        <v>43</v>
      </c>
      <c r="H28" s="16">
        <v>0</v>
      </c>
      <c r="I28" s="16">
        <v>0</v>
      </c>
      <c r="J28" s="18">
        <v>0</v>
      </c>
    </row>
    <row r="29" spans="1:10" ht="32.25" thickBot="1">
      <c r="A29" s="66"/>
      <c r="B29" s="68"/>
      <c r="C29" s="64"/>
      <c r="D29" s="64"/>
      <c r="E29" s="38">
        <v>598.29</v>
      </c>
      <c r="F29" s="38">
        <v>598.29</v>
      </c>
      <c r="G29" s="39" t="s">
        <v>41</v>
      </c>
      <c r="H29" s="16">
        <v>0.042</v>
      </c>
      <c r="I29" s="16">
        <v>0.042</v>
      </c>
      <c r="J29" s="18">
        <v>0.05</v>
      </c>
    </row>
    <row r="30" spans="1:10" ht="32.25" thickBot="1">
      <c r="A30" s="66"/>
      <c r="B30" s="68"/>
      <c r="C30" s="64"/>
      <c r="D30" s="64"/>
      <c r="E30" s="38">
        <v>797.72</v>
      </c>
      <c r="F30" s="38">
        <v>797.72</v>
      </c>
      <c r="G30" s="39" t="s">
        <v>38</v>
      </c>
      <c r="H30" s="16">
        <v>0.005</v>
      </c>
      <c r="I30" s="16">
        <v>0.005</v>
      </c>
      <c r="J30" s="18">
        <v>0.5</v>
      </c>
    </row>
    <row r="31" spans="1:10" ht="16.5" thickBot="1">
      <c r="A31" s="66"/>
      <c r="B31" s="69"/>
      <c r="C31" s="65"/>
      <c r="D31" s="65"/>
      <c r="E31" s="40">
        <v>852.97</v>
      </c>
      <c r="F31" s="40">
        <v>852.97</v>
      </c>
      <c r="G31" s="41" t="s">
        <v>15</v>
      </c>
      <c r="H31" s="16">
        <v>0</v>
      </c>
      <c r="I31" s="16">
        <v>0</v>
      </c>
      <c r="J31" s="16">
        <v>0.1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2" t="s">
        <v>45</v>
      </c>
      <c r="H32" s="14">
        <v>0</v>
      </c>
      <c r="I32" s="14">
        <v>0</v>
      </c>
      <c r="J32" s="20">
        <v>0</v>
      </c>
    </row>
    <row r="33" spans="1:10" ht="32.25" thickBot="1">
      <c r="A33" s="66"/>
      <c r="B33" s="68"/>
      <c r="C33" s="64"/>
      <c r="D33" s="64"/>
      <c r="E33" s="38">
        <v>94.85</v>
      </c>
      <c r="F33" s="38">
        <v>94.85</v>
      </c>
      <c r="G33" s="39" t="s">
        <v>33</v>
      </c>
      <c r="H33" s="16">
        <v>0</v>
      </c>
      <c r="I33" s="16">
        <v>0</v>
      </c>
      <c r="J33" s="18">
        <v>0</v>
      </c>
    </row>
    <row r="34" spans="1:10" ht="32.25" thickBot="1">
      <c r="A34" s="66"/>
      <c r="B34" s="68"/>
      <c r="C34" s="64"/>
      <c r="D34" s="64"/>
      <c r="E34" s="38">
        <v>252.84</v>
      </c>
      <c r="F34" s="38">
        <v>252.84</v>
      </c>
      <c r="G34" s="39" t="s">
        <v>34</v>
      </c>
      <c r="H34" s="16">
        <v>0</v>
      </c>
      <c r="I34" s="16">
        <v>0</v>
      </c>
      <c r="J34" s="18">
        <v>0</v>
      </c>
    </row>
    <row r="35" spans="1:10" ht="32.25" thickBot="1">
      <c r="A35" s="66"/>
      <c r="B35" s="68"/>
      <c r="C35" s="64"/>
      <c r="D35" s="64"/>
      <c r="E35" s="38">
        <v>438.71</v>
      </c>
      <c r="F35" s="38">
        <v>438.71</v>
      </c>
      <c r="G35" s="39" t="s">
        <v>35</v>
      </c>
      <c r="H35" s="16">
        <v>0</v>
      </c>
      <c r="I35" s="16">
        <v>0</v>
      </c>
      <c r="J35" s="18">
        <v>1.6</v>
      </c>
    </row>
    <row r="36" spans="1:10" ht="32.25" thickBot="1">
      <c r="A36" s="66"/>
      <c r="B36" s="68"/>
      <c r="C36" s="64"/>
      <c r="D36" s="64"/>
      <c r="E36" s="38">
        <v>518.52</v>
      </c>
      <c r="F36" s="38">
        <v>518.52</v>
      </c>
      <c r="G36" s="39" t="s">
        <v>43</v>
      </c>
      <c r="H36" s="16">
        <v>0.201</v>
      </c>
      <c r="I36" s="16">
        <v>0.201</v>
      </c>
      <c r="J36" s="18">
        <v>0.1</v>
      </c>
    </row>
    <row r="37" spans="1:10" ht="32.25" thickBot="1">
      <c r="A37" s="66"/>
      <c r="B37" s="68"/>
      <c r="C37" s="64"/>
      <c r="D37" s="64"/>
      <c r="E37" s="38">
        <v>598.29</v>
      </c>
      <c r="F37" s="38">
        <v>598.29</v>
      </c>
      <c r="G37" s="39" t="s">
        <v>37</v>
      </c>
      <c r="H37" s="16">
        <v>0.28</v>
      </c>
      <c r="I37" s="16">
        <v>0.28</v>
      </c>
      <c r="J37" s="18">
        <v>0.05</v>
      </c>
    </row>
    <row r="38" spans="1:10" ht="32.25" thickBot="1">
      <c r="A38" s="66"/>
      <c r="B38" s="68"/>
      <c r="C38" s="64"/>
      <c r="D38" s="64"/>
      <c r="E38" s="38">
        <v>797.72</v>
      </c>
      <c r="F38" s="38">
        <v>797.72</v>
      </c>
      <c r="G38" s="39" t="s">
        <v>38</v>
      </c>
      <c r="H38" s="16">
        <v>0.074</v>
      </c>
      <c r="I38" s="16">
        <v>0.074</v>
      </c>
      <c r="J38" s="18">
        <v>1</v>
      </c>
    </row>
    <row r="39" spans="1:10" ht="16.5" thickBot="1">
      <c r="A39" s="66"/>
      <c r="B39" s="69"/>
      <c r="C39" s="65"/>
      <c r="D39" s="65"/>
      <c r="E39" s="40">
        <v>852.97</v>
      </c>
      <c r="F39" s="40">
        <v>852.97</v>
      </c>
      <c r="G39" s="41" t="s">
        <v>15</v>
      </c>
      <c r="H39" s="19">
        <f>'[1]2015'!$G$120/1000000</f>
        <v>0.034795</v>
      </c>
      <c r="I39" s="19">
        <f>H39</f>
        <v>0.034795</v>
      </c>
      <c r="J39" s="21">
        <v>0.5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2" t="s">
        <v>32</v>
      </c>
      <c r="H40" s="22">
        <v>0</v>
      </c>
      <c r="I40" s="22">
        <v>0</v>
      </c>
      <c r="J40" s="20">
        <v>0</v>
      </c>
    </row>
    <row r="41" spans="1:10" ht="32.25" thickBot="1">
      <c r="A41" s="66"/>
      <c r="B41" s="68"/>
      <c r="C41" s="64"/>
      <c r="D41" s="64"/>
      <c r="E41" s="38">
        <v>94.85</v>
      </c>
      <c r="F41" s="38">
        <v>94.85</v>
      </c>
      <c r="G41" s="39" t="s">
        <v>33</v>
      </c>
      <c r="H41" s="16">
        <v>0</v>
      </c>
      <c r="I41" s="16">
        <v>0</v>
      </c>
      <c r="J41" s="18">
        <v>0</v>
      </c>
    </row>
    <row r="42" spans="1:10" ht="32.25" thickBot="1">
      <c r="A42" s="66"/>
      <c r="B42" s="68"/>
      <c r="C42" s="64"/>
      <c r="D42" s="64"/>
      <c r="E42" s="38">
        <v>252.84</v>
      </c>
      <c r="F42" s="38">
        <v>252.84</v>
      </c>
      <c r="G42" s="39" t="s">
        <v>34</v>
      </c>
      <c r="H42" s="16">
        <v>0</v>
      </c>
      <c r="I42" s="16">
        <v>0</v>
      </c>
      <c r="J42" s="18">
        <v>0</v>
      </c>
    </row>
    <row r="43" spans="1:10" ht="32.25" thickBot="1">
      <c r="A43" s="66"/>
      <c r="B43" s="68"/>
      <c r="C43" s="64"/>
      <c r="D43" s="64"/>
      <c r="E43" s="38">
        <v>438.71</v>
      </c>
      <c r="F43" s="38">
        <v>438.71</v>
      </c>
      <c r="G43" s="39" t="s">
        <v>35</v>
      </c>
      <c r="H43" s="16">
        <v>0</v>
      </c>
      <c r="I43" s="16">
        <v>0</v>
      </c>
      <c r="J43" s="18">
        <v>1</v>
      </c>
    </row>
    <row r="44" spans="1:10" ht="32.25" thickBot="1">
      <c r="A44" s="66"/>
      <c r="B44" s="68"/>
      <c r="C44" s="64"/>
      <c r="D44" s="64"/>
      <c r="E44" s="38">
        <v>518.52</v>
      </c>
      <c r="F44" s="38">
        <v>518.52</v>
      </c>
      <c r="G44" s="39" t="s">
        <v>36</v>
      </c>
      <c r="H44" s="16">
        <v>0.279</v>
      </c>
      <c r="I44" s="16">
        <v>0.279</v>
      </c>
      <c r="J44" s="18">
        <v>0.2</v>
      </c>
    </row>
    <row r="45" spans="1:10" ht="32.25" thickBot="1">
      <c r="A45" s="66"/>
      <c r="B45" s="68"/>
      <c r="C45" s="64"/>
      <c r="D45" s="64"/>
      <c r="E45" s="38">
        <v>598.29</v>
      </c>
      <c r="F45" s="38">
        <v>598.29</v>
      </c>
      <c r="G45" s="39" t="s">
        <v>41</v>
      </c>
      <c r="H45" s="16">
        <v>0.245</v>
      </c>
      <c r="I45" s="16">
        <v>0.245</v>
      </c>
      <c r="J45" s="18">
        <v>0.3</v>
      </c>
    </row>
    <row r="46" spans="1:10" ht="32.25" thickBot="1">
      <c r="A46" s="66"/>
      <c r="B46" s="68"/>
      <c r="C46" s="64"/>
      <c r="D46" s="64"/>
      <c r="E46" s="38">
        <v>797.72</v>
      </c>
      <c r="F46" s="38">
        <v>797.72</v>
      </c>
      <c r="G46" s="39" t="s">
        <v>46</v>
      </c>
      <c r="H46" s="16">
        <v>0.115</v>
      </c>
      <c r="I46" s="16">
        <v>0.115</v>
      </c>
      <c r="J46" s="18">
        <v>0.5</v>
      </c>
    </row>
    <row r="47" spans="1:10" ht="16.5" thickBot="1">
      <c r="A47" s="66"/>
      <c r="B47" s="69"/>
      <c r="C47" s="65"/>
      <c r="D47" s="65"/>
      <c r="E47" s="40">
        <v>852.97</v>
      </c>
      <c r="F47" s="40">
        <v>852.97</v>
      </c>
      <c r="G47" s="41" t="s">
        <v>15</v>
      </c>
      <c r="H47" s="19">
        <f>'[1]2015'!$G$121/1000000</f>
        <v>0.156912</v>
      </c>
      <c r="I47" s="19">
        <f>H47</f>
        <v>0.156912</v>
      </c>
      <c r="J47" s="21">
        <v>0.05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2" t="s">
        <v>45</v>
      </c>
      <c r="H48" s="14">
        <v>0</v>
      </c>
      <c r="I48" s="14">
        <v>0</v>
      </c>
      <c r="J48" s="20">
        <v>0</v>
      </c>
    </row>
    <row r="49" spans="1:10" ht="32.25" thickBot="1">
      <c r="A49" s="66"/>
      <c r="B49" s="68"/>
      <c r="C49" s="64"/>
      <c r="D49" s="64"/>
      <c r="E49" s="38">
        <v>94.85</v>
      </c>
      <c r="F49" s="38">
        <v>94.85</v>
      </c>
      <c r="G49" s="39" t="s">
        <v>33</v>
      </c>
      <c r="H49" s="16">
        <v>0</v>
      </c>
      <c r="I49" s="16">
        <v>0</v>
      </c>
      <c r="J49" s="18">
        <v>100</v>
      </c>
    </row>
    <row r="50" spans="1:10" ht="32.25" thickBot="1">
      <c r="A50" s="66"/>
      <c r="B50" s="68"/>
      <c r="C50" s="64"/>
      <c r="D50" s="64"/>
      <c r="E50" s="38">
        <v>252.84</v>
      </c>
      <c r="F50" s="38">
        <v>252.84</v>
      </c>
      <c r="G50" s="39" t="s">
        <v>34</v>
      </c>
      <c r="H50" s="16">
        <v>0</v>
      </c>
      <c r="I50" s="16">
        <v>0</v>
      </c>
      <c r="J50" s="18">
        <v>30</v>
      </c>
    </row>
    <row r="51" spans="1:10" ht="32.25" thickBot="1">
      <c r="A51" s="66"/>
      <c r="B51" s="68"/>
      <c r="C51" s="64"/>
      <c r="D51" s="64"/>
      <c r="E51" s="38">
        <v>438.71</v>
      </c>
      <c r="F51" s="38">
        <v>438.71</v>
      </c>
      <c r="G51" s="39" t="s">
        <v>40</v>
      </c>
      <c r="H51" s="16">
        <v>0</v>
      </c>
      <c r="I51" s="16">
        <v>0</v>
      </c>
      <c r="J51" s="18">
        <v>20</v>
      </c>
    </row>
    <row r="52" spans="1:10" ht="32.25" thickBot="1">
      <c r="A52" s="66"/>
      <c r="B52" s="68"/>
      <c r="C52" s="64"/>
      <c r="D52" s="64"/>
      <c r="E52" s="38">
        <v>518.52</v>
      </c>
      <c r="F52" s="38">
        <v>518.52</v>
      </c>
      <c r="G52" s="39" t="s">
        <v>36</v>
      </c>
      <c r="H52" s="16">
        <v>0.293</v>
      </c>
      <c r="I52" s="16">
        <v>0.293</v>
      </c>
      <c r="J52" s="18">
        <v>3</v>
      </c>
    </row>
    <row r="53" spans="1:10" ht="32.25" thickBot="1">
      <c r="A53" s="66"/>
      <c r="B53" s="68"/>
      <c r="C53" s="64"/>
      <c r="D53" s="64"/>
      <c r="E53" s="38">
        <v>598.29</v>
      </c>
      <c r="F53" s="38">
        <v>598.29</v>
      </c>
      <c r="G53" s="39" t="s">
        <v>41</v>
      </c>
      <c r="H53" s="16">
        <v>0.248</v>
      </c>
      <c r="I53" s="16">
        <v>0.248</v>
      </c>
      <c r="J53" s="18">
        <v>2</v>
      </c>
    </row>
    <row r="54" spans="1:10" ht="32.25" thickBot="1">
      <c r="A54" s="66"/>
      <c r="B54" s="68"/>
      <c r="C54" s="64"/>
      <c r="D54" s="64"/>
      <c r="E54" s="38">
        <v>797.72</v>
      </c>
      <c r="F54" s="38">
        <v>797.72</v>
      </c>
      <c r="G54" s="39" t="s">
        <v>38</v>
      </c>
      <c r="H54" s="16">
        <v>0.068</v>
      </c>
      <c r="I54" s="16">
        <v>0.068</v>
      </c>
      <c r="J54" s="18">
        <v>0.7</v>
      </c>
    </row>
    <row r="55" spans="1:10" ht="16.5" thickBot="1">
      <c r="A55" s="66"/>
      <c r="B55" s="69"/>
      <c r="C55" s="65"/>
      <c r="D55" s="65"/>
      <c r="E55" s="40">
        <v>852.97</v>
      </c>
      <c r="F55" s="40">
        <v>852.97</v>
      </c>
      <c r="G55" s="41" t="s">
        <v>15</v>
      </c>
      <c r="H55" s="19">
        <f>'[1]2015'!$G$128/1000000</f>
        <v>0.182542</v>
      </c>
      <c r="I55" s="19">
        <f>H55</f>
        <v>0.182542</v>
      </c>
      <c r="J55" s="21">
        <v>1.5</v>
      </c>
    </row>
    <row r="56" spans="1:10" ht="32.25" thickBot="1">
      <c r="A56" s="66">
        <v>7</v>
      </c>
      <c r="B56" s="67" t="s">
        <v>27</v>
      </c>
      <c r="C56" s="63" t="s">
        <v>28</v>
      </c>
      <c r="D56" s="63" t="s">
        <v>6</v>
      </c>
      <c r="E56" s="37" t="s">
        <v>51</v>
      </c>
      <c r="F56" s="37" t="str">
        <f>E56</f>
        <v>***</v>
      </c>
      <c r="G56" s="2" t="s">
        <v>45</v>
      </c>
      <c r="H56" s="14">
        <v>0</v>
      </c>
      <c r="I56" s="14">
        <v>0</v>
      </c>
      <c r="J56" s="20">
        <v>0</v>
      </c>
    </row>
    <row r="57" spans="1:10" ht="32.25" thickBot="1">
      <c r="A57" s="66"/>
      <c r="B57" s="68"/>
      <c r="C57" s="64"/>
      <c r="D57" s="64"/>
      <c r="E57" s="38">
        <v>94.85</v>
      </c>
      <c r="F57" s="38">
        <v>94.85</v>
      </c>
      <c r="G57" s="39" t="s">
        <v>42</v>
      </c>
      <c r="H57" s="16">
        <v>0</v>
      </c>
      <c r="I57" s="16">
        <v>0</v>
      </c>
      <c r="J57" s="18">
        <v>0</v>
      </c>
    </row>
    <row r="58" spans="1:10" ht="32.25" thickBot="1">
      <c r="A58" s="66"/>
      <c r="B58" s="68"/>
      <c r="C58" s="64"/>
      <c r="D58" s="64"/>
      <c r="E58" s="38">
        <v>252.84</v>
      </c>
      <c r="F58" s="38">
        <v>252.84</v>
      </c>
      <c r="G58" s="39" t="s">
        <v>34</v>
      </c>
      <c r="H58" s="16">
        <v>0</v>
      </c>
      <c r="I58" s="16">
        <v>0</v>
      </c>
      <c r="J58" s="18">
        <v>0</v>
      </c>
    </row>
    <row r="59" spans="1:10" ht="32.25" thickBot="1">
      <c r="A59" s="66"/>
      <c r="B59" s="68"/>
      <c r="C59" s="64"/>
      <c r="D59" s="64"/>
      <c r="E59" s="38">
        <v>438.71</v>
      </c>
      <c r="F59" s="38">
        <v>438.71</v>
      </c>
      <c r="G59" s="39" t="s">
        <v>40</v>
      </c>
      <c r="H59" s="16">
        <v>0</v>
      </c>
      <c r="I59" s="16">
        <v>0</v>
      </c>
      <c r="J59" s="18">
        <v>0.5</v>
      </c>
    </row>
    <row r="60" spans="1:10" ht="32.25" thickBot="1">
      <c r="A60" s="66"/>
      <c r="B60" s="68"/>
      <c r="C60" s="64"/>
      <c r="D60" s="64"/>
      <c r="E60" s="38">
        <v>518.52</v>
      </c>
      <c r="F60" s="38">
        <v>518.52</v>
      </c>
      <c r="G60" s="39" t="s">
        <v>43</v>
      </c>
      <c r="H60" s="16">
        <v>0.309</v>
      </c>
      <c r="I60" s="16">
        <v>0.309</v>
      </c>
      <c r="J60" s="18">
        <v>0.7</v>
      </c>
    </row>
    <row r="61" spans="1:10" ht="32.25" thickBot="1">
      <c r="A61" s="66"/>
      <c r="B61" s="68"/>
      <c r="C61" s="64"/>
      <c r="D61" s="64"/>
      <c r="E61" s="38">
        <v>598.29</v>
      </c>
      <c r="F61" s="38">
        <v>598.29</v>
      </c>
      <c r="G61" s="39" t="s">
        <v>37</v>
      </c>
      <c r="H61" s="16">
        <v>0.202</v>
      </c>
      <c r="I61" s="16">
        <v>0.202</v>
      </c>
      <c r="J61" s="18">
        <v>0.8</v>
      </c>
    </row>
    <row r="62" spans="1:10" ht="32.25" thickBot="1">
      <c r="A62" s="66"/>
      <c r="B62" s="68"/>
      <c r="C62" s="64"/>
      <c r="D62" s="64"/>
      <c r="E62" s="38">
        <v>797.72</v>
      </c>
      <c r="F62" s="38">
        <v>797.72</v>
      </c>
      <c r="G62" s="39" t="s">
        <v>38</v>
      </c>
      <c r="H62" s="16">
        <v>0.093</v>
      </c>
      <c r="I62" s="16">
        <v>0.093</v>
      </c>
      <c r="J62" s="18">
        <v>0.9</v>
      </c>
    </row>
    <row r="63" spans="1:10" ht="16.5" thickBot="1">
      <c r="A63" s="66"/>
      <c r="B63" s="69"/>
      <c r="C63" s="65"/>
      <c r="D63" s="65"/>
      <c r="E63" s="40">
        <v>852.97</v>
      </c>
      <c r="F63" s="40">
        <v>852.97</v>
      </c>
      <c r="G63" s="41" t="s">
        <v>15</v>
      </c>
      <c r="H63" s="19">
        <f>'[1]2015'!$G$122/1000000+('[1]2015'!$G$126/1000000)</f>
        <v>0.16873</v>
      </c>
      <c r="I63" s="19">
        <f>H63</f>
        <v>0.16873</v>
      </c>
      <c r="J63" s="21">
        <v>1.5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2" t="s">
        <v>45</v>
      </c>
      <c r="H64" s="14">
        <v>0</v>
      </c>
      <c r="I64" s="14">
        <v>0</v>
      </c>
      <c r="J64" s="20">
        <v>0</v>
      </c>
    </row>
    <row r="65" spans="1:10" ht="32.25" thickBot="1">
      <c r="A65" s="66"/>
      <c r="B65" s="68"/>
      <c r="C65" s="64"/>
      <c r="D65" s="64"/>
      <c r="E65" s="38">
        <v>94.85</v>
      </c>
      <c r="F65" s="38">
        <v>94.85</v>
      </c>
      <c r="G65" s="39" t="s">
        <v>33</v>
      </c>
      <c r="H65" s="16">
        <v>0</v>
      </c>
      <c r="I65" s="16">
        <v>0</v>
      </c>
      <c r="J65" s="18">
        <v>0</v>
      </c>
    </row>
    <row r="66" spans="1:10" ht="32.25" thickBot="1">
      <c r="A66" s="66"/>
      <c r="B66" s="68"/>
      <c r="C66" s="64"/>
      <c r="D66" s="64"/>
      <c r="E66" s="38">
        <v>252.84</v>
      </c>
      <c r="F66" s="38">
        <v>252.84</v>
      </c>
      <c r="G66" s="39" t="s">
        <v>39</v>
      </c>
      <c r="H66" s="16">
        <v>0</v>
      </c>
      <c r="I66" s="16">
        <v>0</v>
      </c>
      <c r="J66" s="18">
        <v>0</v>
      </c>
    </row>
    <row r="67" spans="1:10" ht="32.25" thickBot="1">
      <c r="A67" s="66"/>
      <c r="B67" s="68"/>
      <c r="C67" s="64"/>
      <c r="D67" s="64"/>
      <c r="E67" s="38">
        <v>438.71</v>
      </c>
      <c r="F67" s="38">
        <v>438.71</v>
      </c>
      <c r="G67" s="39" t="s">
        <v>40</v>
      </c>
      <c r="H67" s="16">
        <v>0</v>
      </c>
      <c r="I67" s="16">
        <v>0</v>
      </c>
      <c r="J67" s="18">
        <v>0</v>
      </c>
    </row>
    <row r="68" spans="1:10" ht="32.25" thickBot="1">
      <c r="A68" s="66"/>
      <c r="B68" s="68"/>
      <c r="C68" s="64"/>
      <c r="D68" s="64"/>
      <c r="E68" s="38">
        <v>518.52</v>
      </c>
      <c r="F68" s="38">
        <v>518.52</v>
      </c>
      <c r="G68" s="39" t="s">
        <v>43</v>
      </c>
      <c r="H68" s="16">
        <v>0</v>
      </c>
      <c r="I68" s="16">
        <v>0</v>
      </c>
      <c r="J68" s="18">
        <v>0.5</v>
      </c>
    </row>
    <row r="69" spans="1:10" ht="32.25" thickBot="1">
      <c r="A69" s="66"/>
      <c r="B69" s="68"/>
      <c r="C69" s="64"/>
      <c r="D69" s="64"/>
      <c r="E69" s="38">
        <v>598.29</v>
      </c>
      <c r="F69" s="38">
        <v>598.29</v>
      </c>
      <c r="G69" s="39" t="s">
        <v>41</v>
      </c>
      <c r="H69" s="16">
        <v>0.092</v>
      </c>
      <c r="I69" s="16">
        <v>0.092</v>
      </c>
      <c r="J69" s="18">
        <v>0.4</v>
      </c>
    </row>
    <row r="70" spans="1:10" ht="32.25" thickBot="1">
      <c r="A70" s="66"/>
      <c r="B70" s="68"/>
      <c r="C70" s="64"/>
      <c r="D70" s="64"/>
      <c r="E70" s="38">
        <v>797.72</v>
      </c>
      <c r="F70" s="38">
        <v>797.72</v>
      </c>
      <c r="G70" s="39" t="s">
        <v>38</v>
      </c>
      <c r="H70" s="16">
        <v>0.018</v>
      </c>
      <c r="I70" s="16">
        <v>0.018</v>
      </c>
      <c r="J70" s="18">
        <v>0.3</v>
      </c>
    </row>
    <row r="71" spans="1:10" ht="16.5" thickBot="1">
      <c r="A71" s="66"/>
      <c r="B71" s="69"/>
      <c r="C71" s="65"/>
      <c r="D71" s="65"/>
      <c r="E71" s="40">
        <v>852.97</v>
      </c>
      <c r="F71" s="40">
        <v>852.97</v>
      </c>
      <c r="G71" s="41" t="s">
        <v>15</v>
      </c>
      <c r="H71" s="19">
        <v>0</v>
      </c>
      <c r="I71" s="19">
        <v>0</v>
      </c>
      <c r="J71" s="21">
        <v>2.5</v>
      </c>
    </row>
    <row r="72" spans="1:10" ht="32.25" thickBot="1">
      <c r="A72" s="66">
        <v>9</v>
      </c>
      <c r="B72" s="67" t="s">
        <v>30</v>
      </c>
      <c r="C72" s="63" t="s">
        <v>48</v>
      </c>
      <c r="D72" s="63" t="s">
        <v>6</v>
      </c>
      <c r="E72" s="37" t="s">
        <v>51</v>
      </c>
      <c r="F72" s="37" t="str">
        <f>E72</f>
        <v>***</v>
      </c>
      <c r="G72" s="2" t="s">
        <v>32</v>
      </c>
      <c r="H72" s="14">
        <v>0</v>
      </c>
      <c r="I72" s="14">
        <v>0</v>
      </c>
      <c r="J72" s="20">
        <v>0</v>
      </c>
    </row>
    <row r="73" spans="1:10" ht="32.25" thickBot="1">
      <c r="A73" s="66"/>
      <c r="B73" s="68"/>
      <c r="C73" s="64"/>
      <c r="D73" s="64"/>
      <c r="E73" s="38">
        <v>94.85</v>
      </c>
      <c r="F73" s="38">
        <v>94.85</v>
      </c>
      <c r="G73" s="39" t="s">
        <v>33</v>
      </c>
      <c r="H73" s="16">
        <v>0</v>
      </c>
      <c r="I73" s="16">
        <v>0</v>
      </c>
      <c r="J73" s="18">
        <v>0</v>
      </c>
    </row>
    <row r="74" spans="1:10" ht="32.25" thickBot="1">
      <c r="A74" s="66"/>
      <c r="B74" s="68"/>
      <c r="C74" s="64"/>
      <c r="D74" s="64"/>
      <c r="E74" s="38">
        <v>252.84</v>
      </c>
      <c r="F74" s="38">
        <v>252.84</v>
      </c>
      <c r="G74" s="39" t="s">
        <v>49</v>
      </c>
      <c r="H74" s="16">
        <v>0</v>
      </c>
      <c r="I74" s="16">
        <v>0</v>
      </c>
      <c r="J74" s="18">
        <v>0</v>
      </c>
    </row>
    <row r="75" spans="1:10" ht="32.25" thickBot="1">
      <c r="A75" s="66"/>
      <c r="B75" s="68"/>
      <c r="C75" s="64"/>
      <c r="D75" s="64"/>
      <c r="E75" s="38">
        <v>438.71</v>
      </c>
      <c r="F75" s="38">
        <v>438.71</v>
      </c>
      <c r="G75" s="39" t="s">
        <v>35</v>
      </c>
      <c r="H75" s="23">
        <v>0.146</v>
      </c>
      <c r="I75" s="23">
        <v>0.146</v>
      </c>
      <c r="J75" s="18">
        <v>1</v>
      </c>
    </row>
    <row r="76" spans="1:10" ht="32.25" thickBot="1">
      <c r="A76" s="66"/>
      <c r="B76" s="68"/>
      <c r="C76" s="64"/>
      <c r="D76" s="64"/>
      <c r="E76" s="38">
        <v>518.52</v>
      </c>
      <c r="F76" s="38">
        <v>518.52</v>
      </c>
      <c r="G76" s="39" t="s">
        <v>43</v>
      </c>
      <c r="H76" s="23">
        <v>0.083</v>
      </c>
      <c r="I76" s="23">
        <v>0.083</v>
      </c>
      <c r="J76" s="18">
        <v>0.5</v>
      </c>
    </row>
    <row r="77" spans="1:10" ht="32.25" thickBot="1">
      <c r="A77" s="66"/>
      <c r="B77" s="68"/>
      <c r="C77" s="64"/>
      <c r="D77" s="64"/>
      <c r="E77" s="38">
        <v>598.29</v>
      </c>
      <c r="F77" s="38">
        <v>598.29</v>
      </c>
      <c r="G77" s="39" t="s">
        <v>37</v>
      </c>
      <c r="H77" s="23">
        <v>0.073</v>
      </c>
      <c r="I77" s="23">
        <v>0.073</v>
      </c>
      <c r="J77" s="24">
        <v>0.5</v>
      </c>
    </row>
    <row r="78" spans="1:10" ht="32.25" thickBot="1">
      <c r="A78" s="66"/>
      <c r="B78" s="68"/>
      <c r="C78" s="64"/>
      <c r="D78" s="64"/>
      <c r="E78" s="38">
        <v>797.72</v>
      </c>
      <c r="F78" s="38">
        <v>797.72</v>
      </c>
      <c r="G78" s="39" t="s">
        <v>38</v>
      </c>
      <c r="H78" s="16">
        <v>0.019</v>
      </c>
      <c r="I78" s="16">
        <v>0.019</v>
      </c>
      <c r="J78" s="24">
        <v>0.3</v>
      </c>
    </row>
    <row r="79" spans="1:10" ht="16.5" thickBot="1">
      <c r="A79" s="66"/>
      <c r="B79" s="69"/>
      <c r="C79" s="65"/>
      <c r="D79" s="65"/>
      <c r="E79" s="40">
        <v>852.97</v>
      </c>
      <c r="F79" s="40">
        <v>852.97</v>
      </c>
      <c r="G79" s="41" t="s">
        <v>15</v>
      </c>
      <c r="H79" s="25">
        <v>0</v>
      </c>
      <c r="I79" s="25">
        <v>0</v>
      </c>
      <c r="J79" s="25">
        <v>1.1</v>
      </c>
    </row>
    <row r="80" spans="1:10" ht="32.25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20">
        <v>0</v>
      </c>
    </row>
    <row r="81" spans="1:10" ht="32.25" thickBot="1">
      <c r="A81" s="66"/>
      <c r="B81" s="68"/>
      <c r="C81" s="64"/>
      <c r="D81" s="64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18">
        <v>0</v>
      </c>
    </row>
    <row r="82" spans="1:10" ht="32.25" thickBot="1">
      <c r="A82" s="66"/>
      <c r="B82" s="68"/>
      <c r="C82" s="64"/>
      <c r="D82" s="64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18">
        <v>0</v>
      </c>
    </row>
    <row r="83" spans="1:10" ht="32.25" thickBot="1">
      <c r="A83" s="66"/>
      <c r="B83" s="68"/>
      <c r="C83" s="64"/>
      <c r="D83" s="64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18">
        <v>0</v>
      </c>
    </row>
    <row r="84" spans="1:10" ht="32.25" thickBot="1">
      <c r="A84" s="66"/>
      <c r="B84" s="68"/>
      <c r="C84" s="64"/>
      <c r="D84" s="64"/>
      <c r="E84" s="38">
        <v>518.52</v>
      </c>
      <c r="F84" s="38">
        <v>518.52</v>
      </c>
      <c r="G84" s="39" t="s">
        <v>16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598.29</v>
      </c>
      <c r="F85" s="38">
        <v>598.29</v>
      </c>
      <c r="G85" s="39" t="s">
        <v>41</v>
      </c>
      <c r="H85" s="44">
        <v>0.015</v>
      </c>
      <c r="I85" s="44">
        <v>0.015</v>
      </c>
      <c r="J85" s="24">
        <v>0</v>
      </c>
    </row>
    <row r="86" spans="1:10" ht="32.25" thickBot="1">
      <c r="A86" s="66"/>
      <c r="B86" s="68"/>
      <c r="C86" s="64"/>
      <c r="D86" s="64"/>
      <c r="E86" s="38">
        <v>797.72</v>
      </c>
      <c r="F86" s="38">
        <v>797.72</v>
      </c>
      <c r="G86" s="39" t="s">
        <v>38</v>
      </c>
      <c r="H86" s="17">
        <v>0.001</v>
      </c>
      <c r="I86" s="17">
        <v>0.001</v>
      </c>
      <c r="J86" s="24">
        <v>0</v>
      </c>
    </row>
    <row r="87" spans="1:10" ht="16.5" thickBot="1">
      <c r="A87" s="70"/>
      <c r="B87" s="69"/>
      <c r="C87" s="65"/>
      <c r="D87" s="65"/>
      <c r="E87" s="40">
        <v>852.97</v>
      </c>
      <c r="F87" s="40">
        <v>852.97</v>
      </c>
      <c r="G87" s="41" t="s">
        <v>15</v>
      </c>
      <c r="H87" s="29">
        <v>0</v>
      </c>
      <c r="I87" s="29">
        <v>0</v>
      </c>
      <c r="J87" s="26">
        <v>0</v>
      </c>
    </row>
  </sheetData>
  <sheetProtection/>
  <mergeCells count="42">
    <mergeCell ref="C56:C63"/>
    <mergeCell ref="D56:D63"/>
    <mergeCell ref="A4:J4"/>
    <mergeCell ref="A5:J5"/>
    <mergeCell ref="A8:A15"/>
    <mergeCell ref="B8:B15"/>
    <mergeCell ref="C8:C15"/>
    <mergeCell ref="D8:D15"/>
    <mergeCell ref="C16:C23"/>
    <mergeCell ref="D16:D23"/>
    <mergeCell ref="C40:C47"/>
    <mergeCell ref="D40:D47"/>
    <mergeCell ref="C80:C87"/>
    <mergeCell ref="D80:D87"/>
    <mergeCell ref="A32:A39"/>
    <mergeCell ref="B32:B39"/>
    <mergeCell ref="A56:A63"/>
    <mergeCell ref="B56:B63"/>
    <mergeCell ref="A72:A79"/>
    <mergeCell ref="B72:B79"/>
    <mergeCell ref="A40:A47"/>
    <mergeCell ref="B40:B47"/>
    <mergeCell ref="C48:C55"/>
    <mergeCell ref="D48:D55"/>
    <mergeCell ref="C64:C71"/>
    <mergeCell ref="D64:D71"/>
    <mergeCell ref="C72:C79"/>
    <mergeCell ref="D72:D79"/>
    <mergeCell ref="A16:A23"/>
    <mergeCell ref="B16:B23"/>
    <mergeCell ref="A24:A31"/>
    <mergeCell ref="B24:B31"/>
    <mergeCell ref="A80:A87"/>
    <mergeCell ref="B80:B87"/>
    <mergeCell ref="A64:A71"/>
    <mergeCell ref="B64:B71"/>
    <mergeCell ref="A48:A55"/>
    <mergeCell ref="B48:B55"/>
    <mergeCell ref="C32:C39"/>
    <mergeCell ref="D32:D39"/>
    <mergeCell ref="C24:C31"/>
    <mergeCell ref="D24:D31"/>
  </mergeCells>
  <printOptions/>
  <pageMargins left="0.29" right="0.17" top="0.24" bottom="0.2755905511811024" header="0.2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1" sqref="H71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hidden="1" customWidth="1"/>
    <col min="5" max="5" width="26.25390625" style="31" hidden="1" customWidth="1"/>
    <col min="6" max="6" width="29.25390625" style="31" hidden="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65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94.85</v>
      </c>
      <c r="F9" s="38">
        <v>94.85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252.84</v>
      </c>
      <c r="F10" s="38">
        <v>252.84</v>
      </c>
      <c r="G10" s="59" t="s">
        <v>34</v>
      </c>
      <c r="H10" s="16">
        <v>0</v>
      </c>
      <c r="I10" s="16">
        <v>0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438.71</v>
      </c>
      <c r="F11" s="38">
        <v>438.71</v>
      </c>
      <c r="G11" s="59" t="s">
        <v>35</v>
      </c>
      <c r="H11" s="16">
        <v>0.189</v>
      </c>
      <c r="I11" s="16">
        <v>0.189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518.52</v>
      </c>
      <c r="F12" s="38">
        <v>518.52</v>
      </c>
      <c r="G12" s="59" t="s">
        <v>36</v>
      </c>
      <c r="H12" s="17">
        <v>0.316</v>
      </c>
      <c r="I12" s="17">
        <v>0.316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598.29</v>
      </c>
      <c r="F13" s="38">
        <v>598.29</v>
      </c>
      <c r="G13" s="59" t="s">
        <v>37</v>
      </c>
      <c r="H13" s="17">
        <v>0.268</v>
      </c>
      <c r="I13" s="17">
        <v>0.268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797.72</v>
      </c>
      <c r="F14" s="38">
        <v>797.72</v>
      </c>
      <c r="G14" s="59" t="s">
        <v>38</v>
      </c>
      <c r="H14" s="17">
        <v>0.156</v>
      </c>
      <c r="I14" s="17">
        <v>0.156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852.97</v>
      </c>
      <c r="F15" s="40">
        <v>852.97</v>
      </c>
      <c r="G15" s="60" t="s">
        <v>15</v>
      </c>
      <c r="H15" s="29">
        <v>3.45</v>
      </c>
      <c r="I15" s="29">
        <v>3.45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94.85</v>
      </c>
      <c r="F17" s="38">
        <v>94.85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252.84</v>
      </c>
      <c r="F18" s="38">
        <v>252.84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438.71</v>
      </c>
      <c r="F19" s="38">
        <v>438.71</v>
      </c>
      <c r="G19" s="59" t="s">
        <v>40</v>
      </c>
      <c r="H19" s="17">
        <v>0</v>
      </c>
      <c r="I19" s="17">
        <v>0</v>
      </c>
      <c r="J19" s="42">
        <f>февраль!J19</f>
        <v>1</v>
      </c>
    </row>
    <row r="20" spans="1:10" ht="32.25" thickBot="1">
      <c r="A20" s="66"/>
      <c r="B20" s="68"/>
      <c r="C20" s="64"/>
      <c r="D20" s="64"/>
      <c r="E20" s="38">
        <v>518.52</v>
      </c>
      <c r="F20" s="38">
        <v>518.52</v>
      </c>
      <c r="G20" s="59" t="s">
        <v>36</v>
      </c>
      <c r="H20" s="17">
        <v>0.114</v>
      </c>
      <c r="I20" s="17">
        <v>0.114</v>
      </c>
      <c r="J20" s="42">
        <f>февраль!J20</f>
        <v>0.1</v>
      </c>
    </row>
    <row r="21" spans="1:10" ht="32.25" thickBot="1">
      <c r="A21" s="66"/>
      <c r="B21" s="68"/>
      <c r="C21" s="64"/>
      <c r="D21" s="64"/>
      <c r="E21" s="38">
        <v>598.29</v>
      </c>
      <c r="F21" s="38">
        <v>598.29</v>
      </c>
      <c r="G21" s="59" t="s">
        <v>41</v>
      </c>
      <c r="H21" s="17">
        <v>0.28</v>
      </c>
      <c r="I21" s="17">
        <v>0.28</v>
      </c>
      <c r="J21" s="42">
        <f>февраль!J21</f>
        <v>0.05</v>
      </c>
    </row>
    <row r="22" spans="1:10" ht="32.25" thickBot="1">
      <c r="A22" s="66"/>
      <c r="B22" s="68"/>
      <c r="C22" s="64"/>
      <c r="D22" s="64"/>
      <c r="E22" s="38">
        <v>797.72</v>
      </c>
      <c r="F22" s="38">
        <v>797.72</v>
      </c>
      <c r="G22" s="59" t="s">
        <v>38</v>
      </c>
      <c r="H22" s="17">
        <v>0.065</v>
      </c>
      <c r="I22" s="17">
        <v>0.065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852.97</v>
      </c>
      <c r="F23" s="40">
        <v>852.97</v>
      </c>
      <c r="G23" s="60" t="s">
        <v>15</v>
      </c>
      <c r="H23" s="29">
        <v>0.604</v>
      </c>
      <c r="I23" s="29">
        <v>0.604</v>
      </c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94.85</v>
      </c>
      <c r="F25" s="38">
        <v>94.85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252.84</v>
      </c>
      <c r="F26" s="38">
        <v>252.84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438.71</v>
      </c>
      <c r="F27" s="38">
        <v>438.71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518.52</v>
      </c>
      <c r="F28" s="38">
        <v>518.52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598.29</v>
      </c>
      <c r="F29" s="38">
        <v>598.29</v>
      </c>
      <c r="G29" s="59" t="s">
        <v>41</v>
      </c>
      <c r="H29" s="17">
        <v>0.049</v>
      </c>
      <c r="I29" s="17">
        <v>0.049</v>
      </c>
      <c r="J29" s="42">
        <f>февраль!J29</f>
        <v>0.05</v>
      </c>
    </row>
    <row r="30" spans="1:10" ht="32.25" thickBot="1">
      <c r="A30" s="66"/>
      <c r="B30" s="68"/>
      <c r="C30" s="64"/>
      <c r="D30" s="64"/>
      <c r="E30" s="38">
        <v>797.72</v>
      </c>
      <c r="F30" s="38">
        <v>797.72</v>
      </c>
      <c r="G30" s="59" t="s">
        <v>38</v>
      </c>
      <c r="H30" s="17">
        <v>0.009</v>
      </c>
      <c r="I30" s="17">
        <v>0.009</v>
      </c>
      <c r="J30" s="42">
        <f>февраль!J30</f>
        <v>0.5</v>
      </c>
    </row>
    <row r="31" spans="1:10" ht="16.5" thickBot="1">
      <c r="A31" s="70"/>
      <c r="B31" s="69"/>
      <c r="C31" s="65"/>
      <c r="D31" s="65"/>
      <c r="E31" s="40">
        <v>852.97</v>
      </c>
      <c r="F31" s="40">
        <v>852.97</v>
      </c>
      <c r="G31" s="60" t="s">
        <v>15</v>
      </c>
      <c r="H31" s="29">
        <v>0</v>
      </c>
      <c r="I31" s="29">
        <v>0</v>
      </c>
      <c r="J31" s="43">
        <f>февраль!J31</f>
        <v>0.1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94.85</v>
      </c>
      <c r="F33" s="38">
        <v>94.85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252.84</v>
      </c>
      <c r="F34" s="38">
        <v>252.84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438.71</v>
      </c>
      <c r="F35" s="38">
        <v>438.71</v>
      </c>
      <c r="G35" s="59" t="s">
        <v>35</v>
      </c>
      <c r="H35" s="17">
        <v>0</v>
      </c>
      <c r="I35" s="17">
        <v>0</v>
      </c>
      <c r="J35" s="42">
        <f>февраль!J35</f>
        <v>1.6</v>
      </c>
    </row>
    <row r="36" spans="1:10" ht="32.25" thickBot="1">
      <c r="A36" s="66"/>
      <c r="B36" s="68"/>
      <c r="C36" s="64"/>
      <c r="D36" s="64"/>
      <c r="E36" s="38">
        <v>518.52</v>
      </c>
      <c r="F36" s="38">
        <v>518.52</v>
      </c>
      <c r="G36" s="59" t="s">
        <v>43</v>
      </c>
      <c r="H36" s="17">
        <v>0.197</v>
      </c>
      <c r="I36" s="17">
        <v>0.197</v>
      </c>
      <c r="J36" s="42">
        <f>февраль!J36</f>
        <v>0.1</v>
      </c>
    </row>
    <row r="37" spans="1:10" ht="32.25" thickBot="1">
      <c r="A37" s="66"/>
      <c r="B37" s="68"/>
      <c r="C37" s="64"/>
      <c r="D37" s="64"/>
      <c r="E37" s="38">
        <v>598.29</v>
      </c>
      <c r="F37" s="38">
        <v>598.29</v>
      </c>
      <c r="G37" s="59" t="s">
        <v>37</v>
      </c>
      <c r="H37" s="17">
        <v>0.251</v>
      </c>
      <c r="I37" s="17">
        <v>0.251</v>
      </c>
      <c r="J37" s="42">
        <f>февраль!J37</f>
        <v>0.05</v>
      </c>
    </row>
    <row r="38" spans="1:10" ht="32.25" thickBot="1">
      <c r="A38" s="66"/>
      <c r="B38" s="68"/>
      <c r="C38" s="64"/>
      <c r="D38" s="64"/>
      <c r="E38" s="38">
        <v>797.72</v>
      </c>
      <c r="F38" s="38">
        <v>797.72</v>
      </c>
      <c r="G38" s="59" t="s">
        <v>38</v>
      </c>
      <c r="H38" s="17">
        <v>0.068</v>
      </c>
      <c r="I38" s="17">
        <v>0.068</v>
      </c>
      <c r="J38" s="42">
        <f>февраль!J38</f>
        <v>1</v>
      </c>
    </row>
    <row r="39" spans="1:10" ht="16.5" thickBot="1">
      <c r="A39" s="70"/>
      <c r="B39" s="69"/>
      <c r="C39" s="65"/>
      <c r="D39" s="65"/>
      <c r="E39" s="40">
        <v>852.97</v>
      </c>
      <c r="F39" s="40">
        <v>852.97</v>
      </c>
      <c r="G39" s="60" t="s">
        <v>15</v>
      </c>
      <c r="H39" s="29">
        <v>1.755</v>
      </c>
      <c r="I39" s="29">
        <v>1.755</v>
      </c>
      <c r="J39" s="43">
        <f>февраль!J39</f>
        <v>0.5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94.85</v>
      </c>
      <c r="F41" s="38">
        <v>94.85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252.84</v>
      </c>
      <c r="F42" s="38">
        <v>252.84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438.71</v>
      </c>
      <c r="F43" s="38">
        <v>438.71</v>
      </c>
      <c r="G43" s="59" t="s">
        <v>35</v>
      </c>
      <c r="H43" s="17">
        <v>0</v>
      </c>
      <c r="I43" s="17">
        <v>0</v>
      </c>
      <c r="J43" s="42">
        <f>февраль!J43</f>
        <v>1</v>
      </c>
    </row>
    <row r="44" spans="1:10" ht="32.25" thickBot="1">
      <c r="A44" s="66"/>
      <c r="B44" s="68"/>
      <c r="C44" s="64"/>
      <c r="D44" s="64"/>
      <c r="E44" s="38">
        <v>518.52</v>
      </c>
      <c r="F44" s="38">
        <v>518.52</v>
      </c>
      <c r="G44" s="59" t="s">
        <v>36</v>
      </c>
      <c r="H44" s="17">
        <v>0.112</v>
      </c>
      <c r="I44" s="17">
        <v>0.112</v>
      </c>
      <c r="J44" s="42">
        <f>февраль!J44</f>
        <v>0.2</v>
      </c>
    </row>
    <row r="45" spans="1:10" ht="32.25" thickBot="1">
      <c r="A45" s="66"/>
      <c r="B45" s="68"/>
      <c r="C45" s="64"/>
      <c r="D45" s="64"/>
      <c r="E45" s="38">
        <v>598.29</v>
      </c>
      <c r="F45" s="38">
        <v>598.29</v>
      </c>
      <c r="G45" s="59" t="s">
        <v>41</v>
      </c>
      <c r="H45" s="17">
        <v>0.219</v>
      </c>
      <c r="I45" s="17">
        <v>0.219</v>
      </c>
      <c r="J45" s="42">
        <f>февраль!J45</f>
        <v>0.3</v>
      </c>
    </row>
    <row r="46" spans="1:10" ht="32.25" thickBot="1">
      <c r="A46" s="66"/>
      <c r="B46" s="68"/>
      <c r="C46" s="64"/>
      <c r="D46" s="64"/>
      <c r="E46" s="38">
        <v>797.72</v>
      </c>
      <c r="F46" s="38">
        <v>797.72</v>
      </c>
      <c r="G46" s="59" t="s">
        <v>46</v>
      </c>
      <c r="H46" s="17">
        <v>0.112</v>
      </c>
      <c r="I46" s="17">
        <v>0.112</v>
      </c>
      <c r="J46" s="42">
        <f>февраль!J46</f>
        <v>0.5</v>
      </c>
    </row>
    <row r="47" spans="1:10" ht="16.5" thickBot="1">
      <c r="A47" s="70"/>
      <c r="B47" s="69"/>
      <c r="C47" s="65"/>
      <c r="D47" s="65"/>
      <c r="E47" s="40">
        <v>852.97</v>
      </c>
      <c r="F47" s="40">
        <v>852.97</v>
      </c>
      <c r="G47" s="60" t="s">
        <v>15</v>
      </c>
      <c r="H47" s="29">
        <v>2.037</v>
      </c>
      <c r="I47" s="29">
        <v>2.037</v>
      </c>
      <c r="J47" s="43">
        <f>февраль!J47</f>
        <v>0.05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94.85</v>
      </c>
      <c r="F49" s="38">
        <v>94.85</v>
      </c>
      <c r="G49" s="59" t="s">
        <v>33</v>
      </c>
      <c r="H49" s="17">
        <v>0</v>
      </c>
      <c r="I49" s="17">
        <v>0</v>
      </c>
      <c r="J49" s="42">
        <f>февраль!J49</f>
        <v>100</v>
      </c>
    </row>
    <row r="50" spans="1:10" ht="32.25" thickBot="1">
      <c r="A50" s="66"/>
      <c r="B50" s="68"/>
      <c r="C50" s="64"/>
      <c r="D50" s="64"/>
      <c r="E50" s="38">
        <v>252.84</v>
      </c>
      <c r="F50" s="38">
        <v>252.84</v>
      </c>
      <c r="G50" s="59" t="s">
        <v>34</v>
      </c>
      <c r="H50" s="17">
        <v>0</v>
      </c>
      <c r="I50" s="17">
        <v>0</v>
      </c>
      <c r="J50" s="42">
        <f>февраль!J50</f>
        <v>30</v>
      </c>
    </row>
    <row r="51" spans="1:10" ht="32.25" thickBot="1">
      <c r="A51" s="66"/>
      <c r="B51" s="68"/>
      <c r="C51" s="64"/>
      <c r="D51" s="64"/>
      <c r="E51" s="38">
        <v>438.71</v>
      </c>
      <c r="F51" s="38">
        <v>438.71</v>
      </c>
      <c r="G51" s="59" t="s">
        <v>40</v>
      </c>
      <c r="H51" s="17">
        <v>0</v>
      </c>
      <c r="I51" s="17">
        <v>0</v>
      </c>
      <c r="J51" s="42">
        <f>февраль!J51</f>
        <v>20</v>
      </c>
    </row>
    <row r="52" spans="1:10" ht="32.25" thickBot="1">
      <c r="A52" s="66"/>
      <c r="B52" s="68"/>
      <c r="C52" s="64"/>
      <c r="D52" s="64"/>
      <c r="E52" s="38">
        <v>518.52</v>
      </c>
      <c r="F52" s="38">
        <v>518.52</v>
      </c>
      <c r="G52" s="59" t="s">
        <v>36</v>
      </c>
      <c r="H52" s="17">
        <v>0.282</v>
      </c>
      <c r="I52" s="17">
        <v>0.282</v>
      </c>
      <c r="J52" s="42">
        <f>февраль!J52</f>
        <v>3</v>
      </c>
    </row>
    <row r="53" spans="1:10" ht="32.25" thickBot="1">
      <c r="A53" s="66"/>
      <c r="B53" s="68"/>
      <c r="C53" s="64"/>
      <c r="D53" s="64"/>
      <c r="E53" s="38">
        <v>598.29</v>
      </c>
      <c r="F53" s="38">
        <v>598.29</v>
      </c>
      <c r="G53" s="59" t="s">
        <v>41</v>
      </c>
      <c r="H53" s="17">
        <v>0.259</v>
      </c>
      <c r="I53" s="17">
        <v>0.259</v>
      </c>
      <c r="J53" s="42">
        <f>февраль!J53</f>
        <v>2</v>
      </c>
    </row>
    <row r="54" spans="1:10" ht="32.25" thickBot="1">
      <c r="A54" s="66"/>
      <c r="B54" s="68"/>
      <c r="C54" s="64"/>
      <c r="D54" s="64"/>
      <c r="E54" s="38">
        <v>797.72</v>
      </c>
      <c r="F54" s="38">
        <v>797.72</v>
      </c>
      <c r="G54" s="59" t="s">
        <v>38</v>
      </c>
      <c r="H54" s="17">
        <v>0.068</v>
      </c>
      <c r="I54" s="17">
        <v>0.068</v>
      </c>
      <c r="J54" s="42">
        <f>февраль!J54</f>
        <v>0.7</v>
      </c>
    </row>
    <row r="55" spans="1:10" ht="16.5" thickBot="1">
      <c r="A55" s="70"/>
      <c r="B55" s="69"/>
      <c r="C55" s="65"/>
      <c r="D55" s="65"/>
      <c r="E55" s="40">
        <v>852.97</v>
      </c>
      <c r="F55" s="40">
        <v>852.97</v>
      </c>
      <c r="G55" s="60" t="s">
        <v>15</v>
      </c>
      <c r="H55" s="29">
        <v>1.901</v>
      </c>
      <c r="I55" s="29">
        <v>1.901</v>
      </c>
      <c r="J55" s="43">
        <f>февраль!J55</f>
        <v>1.5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94.85</v>
      </c>
      <c r="F57" s="38">
        <v>94.85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252.84</v>
      </c>
      <c r="F58" s="38">
        <v>252.84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438.71</v>
      </c>
      <c r="F59" s="38">
        <v>438.71</v>
      </c>
      <c r="G59" s="59" t="s">
        <v>40</v>
      </c>
      <c r="H59" s="17">
        <v>0</v>
      </c>
      <c r="I59" s="17">
        <v>0</v>
      </c>
      <c r="J59" s="42">
        <f>февраль!J59</f>
        <v>0.5</v>
      </c>
    </row>
    <row r="60" spans="1:10" ht="32.25" thickBot="1">
      <c r="A60" s="66"/>
      <c r="B60" s="68"/>
      <c r="C60" s="64"/>
      <c r="D60" s="64"/>
      <c r="E60" s="38">
        <v>518.52</v>
      </c>
      <c r="F60" s="38">
        <v>518.52</v>
      </c>
      <c r="G60" s="59" t="s">
        <v>43</v>
      </c>
      <c r="H60" s="17">
        <v>0.267</v>
      </c>
      <c r="I60" s="17">
        <v>0.267</v>
      </c>
      <c r="J60" s="42">
        <f>февраль!J60</f>
        <v>0.7</v>
      </c>
    </row>
    <row r="61" spans="1:10" ht="32.25" thickBot="1">
      <c r="A61" s="66"/>
      <c r="B61" s="68"/>
      <c r="C61" s="64"/>
      <c r="D61" s="64"/>
      <c r="E61" s="38">
        <v>598.29</v>
      </c>
      <c r="F61" s="38">
        <v>598.29</v>
      </c>
      <c r="G61" s="59" t="s">
        <v>37</v>
      </c>
      <c r="H61" s="17">
        <v>0.185</v>
      </c>
      <c r="I61" s="17">
        <v>0.185</v>
      </c>
      <c r="J61" s="42">
        <f>февраль!J61</f>
        <v>0.8</v>
      </c>
    </row>
    <row r="62" spans="1:10" ht="32.25" thickBot="1">
      <c r="A62" s="66"/>
      <c r="B62" s="68"/>
      <c r="C62" s="64"/>
      <c r="D62" s="64"/>
      <c r="E62" s="38">
        <v>797.72</v>
      </c>
      <c r="F62" s="38">
        <v>797.72</v>
      </c>
      <c r="G62" s="59" t="s">
        <v>38</v>
      </c>
      <c r="H62" s="17">
        <v>0.09</v>
      </c>
      <c r="I62" s="17">
        <v>0.09</v>
      </c>
      <c r="J62" s="42">
        <f>февраль!J62</f>
        <v>0.9</v>
      </c>
    </row>
    <row r="63" spans="1:10" ht="16.5" thickBot="1">
      <c r="A63" s="66"/>
      <c r="B63" s="76"/>
      <c r="C63" s="64"/>
      <c r="D63" s="64"/>
      <c r="E63" s="40">
        <v>852.97</v>
      </c>
      <c r="F63" s="40">
        <v>852.97</v>
      </c>
      <c r="G63" s="62" t="s">
        <v>15</v>
      </c>
      <c r="H63" s="48">
        <v>2.044</v>
      </c>
      <c r="I63" s="48">
        <v>2.044</v>
      </c>
      <c r="J63" s="47">
        <f>февраль!J63</f>
        <v>1.5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94.85</v>
      </c>
      <c r="F65" s="38">
        <v>94.85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252.84</v>
      </c>
      <c r="F66" s="38">
        <v>252.84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438.71</v>
      </c>
      <c r="F67" s="38">
        <v>438.71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518.52</v>
      </c>
      <c r="F68" s="38">
        <v>518.52</v>
      </c>
      <c r="G68" s="59" t="s">
        <v>43</v>
      </c>
      <c r="H68" s="17">
        <v>0</v>
      </c>
      <c r="I68" s="17">
        <v>0</v>
      </c>
      <c r="J68" s="42">
        <f>февраль!J68</f>
        <v>0.5</v>
      </c>
    </row>
    <row r="69" spans="1:10" ht="32.25" thickBot="1">
      <c r="A69" s="66"/>
      <c r="B69" s="68"/>
      <c r="C69" s="64"/>
      <c r="D69" s="64"/>
      <c r="E69" s="38">
        <v>598.29</v>
      </c>
      <c r="F69" s="38">
        <v>598.29</v>
      </c>
      <c r="G69" s="59" t="s">
        <v>41</v>
      </c>
      <c r="H69" s="17">
        <v>0.105</v>
      </c>
      <c r="I69" s="17">
        <v>0.105</v>
      </c>
      <c r="J69" s="42">
        <f>февраль!J69</f>
        <v>0.4</v>
      </c>
    </row>
    <row r="70" spans="1:10" ht="32.25" thickBot="1">
      <c r="A70" s="66"/>
      <c r="B70" s="68"/>
      <c r="C70" s="64"/>
      <c r="D70" s="64"/>
      <c r="E70" s="38">
        <v>797.72</v>
      </c>
      <c r="F70" s="38">
        <v>797.72</v>
      </c>
      <c r="G70" s="59" t="s">
        <v>38</v>
      </c>
      <c r="H70" s="17">
        <v>0.018</v>
      </c>
      <c r="I70" s="17">
        <v>0.018</v>
      </c>
      <c r="J70" s="42">
        <f>февраль!J70</f>
        <v>0.3</v>
      </c>
    </row>
    <row r="71" spans="1:10" ht="16.5" thickBot="1">
      <c r="A71" s="70"/>
      <c r="B71" s="69"/>
      <c r="C71" s="65"/>
      <c r="D71" s="65"/>
      <c r="E71" s="40">
        <v>852.97</v>
      </c>
      <c r="F71" s="40">
        <v>852.97</v>
      </c>
      <c r="G71" s="60" t="s">
        <v>15</v>
      </c>
      <c r="H71" s="29">
        <v>0.000221</v>
      </c>
      <c r="I71" s="29">
        <v>0.000221</v>
      </c>
      <c r="J71" s="43">
        <f>февраль!J71</f>
        <v>2.5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94.85</v>
      </c>
      <c r="F73" s="38">
        <v>94.85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252.84</v>
      </c>
      <c r="F74" s="38">
        <v>252.84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438.71</v>
      </c>
      <c r="F75" s="38">
        <v>438.71</v>
      </c>
      <c r="G75" s="59" t="s">
        <v>35</v>
      </c>
      <c r="H75" s="17">
        <v>0.133</v>
      </c>
      <c r="I75" s="17">
        <v>0.133</v>
      </c>
      <c r="J75" s="42">
        <f>февраль!J75</f>
        <v>1</v>
      </c>
    </row>
    <row r="76" spans="1:10" ht="32.25" thickBot="1">
      <c r="A76" s="66"/>
      <c r="B76" s="68"/>
      <c r="C76" s="64"/>
      <c r="D76" s="64"/>
      <c r="E76" s="38">
        <v>518.52</v>
      </c>
      <c r="F76" s="38">
        <v>518.52</v>
      </c>
      <c r="G76" s="59" t="s">
        <v>43</v>
      </c>
      <c r="H76" s="44">
        <v>0.094</v>
      </c>
      <c r="I76" s="44">
        <v>0.094</v>
      </c>
      <c r="J76" s="42">
        <f>февраль!J76</f>
        <v>0.5</v>
      </c>
    </row>
    <row r="77" spans="1:10" ht="32.25" thickBot="1">
      <c r="A77" s="66"/>
      <c r="B77" s="68"/>
      <c r="C77" s="64"/>
      <c r="D77" s="64"/>
      <c r="E77" s="38">
        <v>598.29</v>
      </c>
      <c r="F77" s="38">
        <v>598.29</v>
      </c>
      <c r="G77" s="59" t="s">
        <v>37</v>
      </c>
      <c r="H77" s="44">
        <v>0.072</v>
      </c>
      <c r="I77" s="44">
        <v>0.072</v>
      </c>
      <c r="J77" s="42">
        <f>февраль!J77</f>
        <v>0.5</v>
      </c>
    </row>
    <row r="78" spans="1:10" ht="32.25" thickBot="1">
      <c r="A78" s="66"/>
      <c r="B78" s="68"/>
      <c r="C78" s="64"/>
      <c r="D78" s="64"/>
      <c r="E78" s="38">
        <v>797.72</v>
      </c>
      <c r="F78" s="38">
        <v>797.72</v>
      </c>
      <c r="G78" s="59" t="s">
        <v>38</v>
      </c>
      <c r="H78" s="17">
        <v>0.026</v>
      </c>
      <c r="I78" s="17">
        <v>0.026</v>
      </c>
      <c r="J78" s="42">
        <f>февраль!J78</f>
        <v>0.3</v>
      </c>
    </row>
    <row r="79" spans="1:10" ht="16.5" thickBot="1">
      <c r="A79" s="66"/>
      <c r="B79" s="76"/>
      <c r="C79" s="64"/>
      <c r="D79" s="64"/>
      <c r="E79" s="40">
        <v>852.97</v>
      </c>
      <c r="F79" s="40">
        <v>852.97</v>
      </c>
      <c r="G79" s="62" t="s">
        <v>15</v>
      </c>
      <c r="H79" s="46">
        <v>0</v>
      </c>
      <c r="I79" s="46">
        <v>0</v>
      </c>
      <c r="J79" s="47">
        <f>февраль!J79</f>
        <v>1.1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94.85</v>
      </c>
      <c r="F81" s="38">
        <v>94.85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252.84</v>
      </c>
      <c r="F82" s="38">
        <v>252.84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438.71</v>
      </c>
      <c r="F83" s="38">
        <v>438.71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518.52</v>
      </c>
      <c r="F84" s="38">
        <v>518.52</v>
      </c>
      <c r="G84" s="59" t="s">
        <v>43</v>
      </c>
      <c r="H84" s="17">
        <v>0</v>
      </c>
      <c r="I84" s="17">
        <v>0</v>
      </c>
      <c r="J84" s="42">
        <f>февраль!J84</f>
        <v>0</v>
      </c>
    </row>
    <row r="85" spans="1:10" ht="32.25" thickBot="1">
      <c r="A85" s="66"/>
      <c r="B85" s="68"/>
      <c r="C85" s="64"/>
      <c r="D85" s="64"/>
      <c r="E85" s="38">
        <v>598.29</v>
      </c>
      <c r="F85" s="38">
        <v>598.29</v>
      </c>
      <c r="G85" s="59" t="s">
        <v>41</v>
      </c>
      <c r="H85" s="17">
        <v>0.015</v>
      </c>
      <c r="I85" s="17">
        <v>0.015</v>
      </c>
      <c r="J85" s="42">
        <f>февраль!J85</f>
        <v>0</v>
      </c>
    </row>
    <row r="86" spans="1:10" ht="32.25" thickBot="1">
      <c r="A86" s="66"/>
      <c r="B86" s="68"/>
      <c r="C86" s="64"/>
      <c r="D86" s="64"/>
      <c r="E86" s="38">
        <v>797.72</v>
      </c>
      <c r="F86" s="38">
        <v>797.72</v>
      </c>
      <c r="G86" s="59" t="s">
        <v>38</v>
      </c>
      <c r="H86" s="17">
        <v>0.001</v>
      </c>
      <c r="I86" s="17">
        <v>0.001</v>
      </c>
      <c r="J86" s="47">
        <f>февраль!J86</f>
        <v>0</v>
      </c>
    </row>
    <row r="87" spans="1:10" ht="16.5" thickBot="1">
      <c r="A87" s="70"/>
      <c r="B87" s="69"/>
      <c r="C87" s="65"/>
      <c r="D87" s="65"/>
      <c r="E87" s="40">
        <v>852.97</v>
      </c>
      <c r="F87" s="40">
        <v>852.97</v>
      </c>
      <c r="G87" s="60" t="s">
        <v>15</v>
      </c>
      <c r="H87" s="28">
        <v>0</v>
      </c>
      <c r="I87" s="45">
        <v>0</v>
      </c>
      <c r="J87" s="43">
        <f>февраль!J87</f>
        <v>0</v>
      </c>
    </row>
  </sheetData>
  <sheetProtection/>
  <mergeCells count="41">
    <mergeCell ref="C72:C79"/>
    <mergeCell ref="D72:D79"/>
    <mergeCell ref="A80:A87"/>
    <mergeCell ref="B80:B87"/>
    <mergeCell ref="C80:C87"/>
    <mergeCell ref="D80:D87"/>
    <mergeCell ref="B72:B79"/>
    <mergeCell ref="A72:A79"/>
    <mergeCell ref="C56:C63"/>
    <mergeCell ref="D56:D63"/>
    <mergeCell ref="A64:A71"/>
    <mergeCell ref="B64:B71"/>
    <mergeCell ref="C64:C71"/>
    <mergeCell ref="D64:D71"/>
    <mergeCell ref="B56:B63"/>
    <mergeCell ref="A56:A63"/>
    <mergeCell ref="A48:A55"/>
    <mergeCell ref="B48:B55"/>
    <mergeCell ref="C48:C55"/>
    <mergeCell ref="D48:D55"/>
    <mergeCell ref="C40:C47"/>
    <mergeCell ref="D40:D47"/>
    <mergeCell ref="B40:B47"/>
    <mergeCell ref="A40:A47"/>
    <mergeCell ref="C24:C31"/>
    <mergeCell ref="D24:D31"/>
    <mergeCell ref="B24:B31"/>
    <mergeCell ref="A24:A31"/>
    <mergeCell ref="A32:A39"/>
    <mergeCell ref="B32:B39"/>
    <mergeCell ref="C32:C39"/>
    <mergeCell ref="D32:D39"/>
    <mergeCell ref="A16:A23"/>
    <mergeCell ref="A5:J5"/>
    <mergeCell ref="A8:A15"/>
    <mergeCell ref="B8:B15"/>
    <mergeCell ref="C8:C15"/>
    <mergeCell ref="D8:D15"/>
    <mergeCell ref="B16:B23"/>
    <mergeCell ref="C16:C23"/>
    <mergeCell ref="D16:D23"/>
  </mergeCells>
  <printOptions/>
  <pageMargins left="0.35433070866141736" right="0.2755905511811024" top="0.03937007874015748" bottom="0.1968503937007874" header="0.2755905511811024" footer="0.2362204724409449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1" sqref="F11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2.25" thickBot="1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f>Январь!H8+февраль!H8+март!H8</f>
        <v>0</v>
      </c>
      <c r="I8" s="14">
        <f>Январь!I8+февраль!I8+март!I8</f>
        <v>0</v>
      </c>
      <c r="J8" s="14">
        <f>Январь!J8+февраль!J8+март!J8</f>
        <v>0</v>
      </c>
    </row>
    <row r="9" spans="1:10" ht="32.25" thickBot="1">
      <c r="A9" s="73"/>
      <c r="B9" s="68"/>
      <c r="C9" s="64"/>
      <c r="D9" s="64"/>
      <c r="E9" s="38">
        <v>94.85</v>
      </c>
      <c r="F9" s="38">
        <v>94.85</v>
      </c>
      <c r="G9" s="59" t="s">
        <v>33</v>
      </c>
      <c r="H9" s="14">
        <f>Январь!H9+февраль!H9+март!H9</f>
        <v>0</v>
      </c>
      <c r="I9" s="14">
        <f>Январь!I9+февраль!I9+март!I9</f>
        <v>0</v>
      </c>
      <c r="J9" s="14">
        <f>Январь!J9+февраль!J9+март!J9</f>
        <v>0</v>
      </c>
    </row>
    <row r="10" spans="1:10" ht="32.25" thickBot="1">
      <c r="A10" s="73"/>
      <c r="B10" s="68"/>
      <c r="C10" s="64"/>
      <c r="D10" s="64"/>
      <c r="E10" s="38">
        <v>252.84</v>
      </c>
      <c r="F10" s="38">
        <v>252.84</v>
      </c>
      <c r="G10" s="59" t="s">
        <v>34</v>
      </c>
      <c r="H10" s="14">
        <f>Январь!H10+февраль!H10+март!H10</f>
        <v>0.056</v>
      </c>
      <c r="I10" s="14">
        <f>Январь!I10+февраль!I10+март!I10</f>
        <v>0.056</v>
      </c>
      <c r="J10" s="14">
        <f>Январь!J10+февраль!J10+март!J10</f>
        <v>0</v>
      </c>
    </row>
    <row r="11" spans="1:10" ht="32.25" thickBot="1">
      <c r="A11" s="73"/>
      <c r="B11" s="68"/>
      <c r="C11" s="64"/>
      <c r="D11" s="64"/>
      <c r="E11" s="38">
        <v>438.71</v>
      </c>
      <c r="F11" s="38">
        <v>438.71</v>
      </c>
      <c r="G11" s="59" t="s">
        <v>35</v>
      </c>
      <c r="H11" s="14">
        <f>Январь!H11+февраль!H11+март!H11</f>
        <v>0.5389999999999999</v>
      </c>
      <c r="I11" s="14">
        <f>Январь!I11+февраль!I11+март!I11</f>
        <v>0.5389999999999999</v>
      </c>
      <c r="J11" s="14">
        <f>Январь!J11+февраль!J11+март!J11</f>
        <v>0</v>
      </c>
    </row>
    <row r="12" spans="1:10" ht="32.25" thickBot="1">
      <c r="A12" s="73"/>
      <c r="B12" s="68"/>
      <c r="C12" s="64"/>
      <c r="D12" s="64"/>
      <c r="E12" s="38">
        <v>518.52</v>
      </c>
      <c r="F12" s="38">
        <v>518.52</v>
      </c>
      <c r="G12" s="59" t="s">
        <v>36</v>
      </c>
      <c r="H12" s="14">
        <f>Январь!H12+февраль!H12+март!H12</f>
        <v>0.98</v>
      </c>
      <c r="I12" s="14">
        <f>Январь!I12+февраль!I12+март!I12</f>
        <v>0.98</v>
      </c>
      <c r="J12" s="14">
        <f>Январь!J12+февраль!J12+март!J12</f>
        <v>0</v>
      </c>
    </row>
    <row r="13" spans="1:10" ht="32.25" thickBot="1">
      <c r="A13" s="73"/>
      <c r="B13" s="68"/>
      <c r="C13" s="64"/>
      <c r="D13" s="64"/>
      <c r="E13" s="38">
        <v>598.29</v>
      </c>
      <c r="F13" s="38">
        <v>598.29</v>
      </c>
      <c r="G13" s="59" t="s">
        <v>37</v>
      </c>
      <c r="H13" s="14">
        <f>Январь!H13+февраль!H13+март!H13</f>
        <v>0.8200000000000001</v>
      </c>
      <c r="I13" s="14">
        <f>Январь!I13+февраль!I13+март!I13</f>
        <v>0.8200000000000001</v>
      </c>
      <c r="J13" s="14">
        <f>Январь!J13+февраль!J13+март!J13</f>
        <v>0</v>
      </c>
    </row>
    <row r="14" spans="1:10" ht="32.25" thickBot="1">
      <c r="A14" s="73"/>
      <c r="B14" s="68"/>
      <c r="C14" s="64"/>
      <c r="D14" s="64"/>
      <c r="E14" s="38">
        <v>797.72</v>
      </c>
      <c r="F14" s="38">
        <v>797.72</v>
      </c>
      <c r="G14" s="59" t="s">
        <v>38</v>
      </c>
      <c r="H14" s="14">
        <f>Январь!H14+февраль!H14+март!H14</f>
        <v>0.45899999999999996</v>
      </c>
      <c r="I14" s="14">
        <f>Январь!I14+февраль!I14+март!I14</f>
        <v>0.45899999999999996</v>
      </c>
      <c r="J14" s="14">
        <f>Январь!J14+февраль!J14+март!J14</f>
        <v>0</v>
      </c>
    </row>
    <row r="15" spans="1:10" ht="16.5" thickBot="1">
      <c r="A15" s="74"/>
      <c r="B15" s="69"/>
      <c r="C15" s="65"/>
      <c r="D15" s="65"/>
      <c r="E15" s="40">
        <v>852.97</v>
      </c>
      <c r="F15" s="40">
        <v>852.97</v>
      </c>
      <c r="G15" s="60" t="s">
        <v>15</v>
      </c>
      <c r="H15" s="14">
        <f>Январь!H15+февраль!H15+март!H15</f>
        <v>4.1155360000000005</v>
      </c>
      <c r="I15" s="14">
        <f>Январь!I15+февраль!I15+март!I15</f>
        <v>4.1155360000000005</v>
      </c>
      <c r="J15" s="14">
        <f>Январь!J15+февраль!J15+март!J15</f>
        <v>0.03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f>Январь!H16+февраль!H16+март!H16</f>
        <v>0</v>
      </c>
      <c r="I16" s="27">
        <f>Январь!I16+февраль!I16+март!I16</f>
        <v>0</v>
      </c>
      <c r="J16" s="27">
        <f>Январь!J16+февраль!J16+март!J16</f>
        <v>0</v>
      </c>
    </row>
    <row r="17" spans="1:10" ht="32.25" thickBot="1">
      <c r="A17" s="66"/>
      <c r="B17" s="68"/>
      <c r="C17" s="64"/>
      <c r="D17" s="64"/>
      <c r="E17" s="38">
        <v>94.85</v>
      </c>
      <c r="F17" s="38">
        <v>94.85</v>
      </c>
      <c r="G17" s="59" t="s">
        <v>33</v>
      </c>
      <c r="H17" s="27">
        <f>Январь!H17+февраль!H17+март!H17</f>
        <v>0</v>
      </c>
      <c r="I17" s="27">
        <f>Январь!I17+февраль!I17+март!I17</f>
        <v>0</v>
      </c>
      <c r="J17" s="27">
        <f>Январь!J17+февраль!J17+март!J17</f>
        <v>0</v>
      </c>
    </row>
    <row r="18" spans="1:10" ht="32.25" thickBot="1">
      <c r="A18" s="66"/>
      <c r="B18" s="68"/>
      <c r="C18" s="64"/>
      <c r="D18" s="64"/>
      <c r="E18" s="38">
        <v>252.84</v>
      </c>
      <c r="F18" s="38">
        <v>252.84</v>
      </c>
      <c r="G18" s="59" t="s">
        <v>39</v>
      </c>
      <c r="H18" s="27">
        <f>Январь!H18+февраль!H18+март!H18</f>
        <v>0</v>
      </c>
      <c r="I18" s="27">
        <f>Январь!I18+февраль!I18+март!I18</f>
        <v>0</v>
      </c>
      <c r="J18" s="27">
        <f>Январь!J18+февраль!J18+март!J18</f>
        <v>0</v>
      </c>
    </row>
    <row r="19" spans="1:10" ht="32.25" thickBot="1">
      <c r="A19" s="66"/>
      <c r="B19" s="68"/>
      <c r="C19" s="64"/>
      <c r="D19" s="64"/>
      <c r="E19" s="38">
        <v>438.71</v>
      </c>
      <c r="F19" s="38">
        <v>438.71</v>
      </c>
      <c r="G19" s="59" t="s">
        <v>40</v>
      </c>
      <c r="H19" s="27">
        <f>Январь!H19+февраль!H19+март!H19</f>
        <v>0</v>
      </c>
      <c r="I19" s="27">
        <f>Январь!I19+февраль!I19+март!I19</f>
        <v>0</v>
      </c>
      <c r="J19" s="27">
        <f>Январь!J19+февраль!J19+март!J19</f>
        <v>3</v>
      </c>
    </row>
    <row r="20" spans="1:10" ht="32.25" thickBot="1">
      <c r="A20" s="66"/>
      <c r="B20" s="68"/>
      <c r="C20" s="64"/>
      <c r="D20" s="64"/>
      <c r="E20" s="38">
        <v>518.52</v>
      </c>
      <c r="F20" s="38">
        <v>518.52</v>
      </c>
      <c r="G20" s="59" t="s">
        <v>36</v>
      </c>
      <c r="H20" s="27">
        <f>Январь!H20+февраль!H20+март!H20</f>
        <v>0.355</v>
      </c>
      <c r="I20" s="27">
        <f>Январь!I20+февраль!I20+март!I20</f>
        <v>0.355</v>
      </c>
      <c r="J20" s="27">
        <f>Январь!J20+февраль!J20+март!J20</f>
        <v>0.30000000000000004</v>
      </c>
    </row>
    <row r="21" spans="1:10" ht="32.25" thickBot="1">
      <c r="A21" s="66"/>
      <c r="B21" s="68"/>
      <c r="C21" s="64"/>
      <c r="D21" s="64"/>
      <c r="E21" s="38">
        <v>598.29</v>
      </c>
      <c r="F21" s="38">
        <v>598.29</v>
      </c>
      <c r="G21" s="59" t="s">
        <v>41</v>
      </c>
      <c r="H21" s="27">
        <f>Январь!H21+февраль!H21+март!H21</f>
        <v>0.793</v>
      </c>
      <c r="I21" s="27">
        <f>Январь!I21+февраль!I21+март!I21</f>
        <v>0.793</v>
      </c>
      <c r="J21" s="27">
        <f>Январь!J21+февраль!J21+март!J21</f>
        <v>0.15000000000000002</v>
      </c>
    </row>
    <row r="22" spans="1:10" ht="32.25" thickBot="1">
      <c r="A22" s="66"/>
      <c r="B22" s="68"/>
      <c r="C22" s="64"/>
      <c r="D22" s="64"/>
      <c r="E22" s="38">
        <v>797.72</v>
      </c>
      <c r="F22" s="38">
        <v>797.72</v>
      </c>
      <c r="G22" s="59" t="s">
        <v>38</v>
      </c>
      <c r="H22" s="27">
        <f>Январь!H22+февраль!H22+март!H22</f>
        <v>0.195</v>
      </c>
      <c r="I22" s="27">
        <f>Январь!I22+февраль!I22+март!I22</f>
        <v>0.195</v>
      </c>
      <c r="J22" s="27">
        <f>Январь!J22+февраль!J22+март!J22</f>
        <v>2.4000000000000004</v>
      </c>
    </row>
    <row r="23" spans="1:10" ht="16.5" thickBot="1">
      <c r="A23" s="70"/>
      <c r="B23" s="69"/>
      <c r="C23" s="65"/>
      <c r="D23" s="65"/>
      <c r="E23" s="40">
        <v>852.97</v>
      </c>
      <c r="F23" s="40">
        <v>852.97</v>
      </c>
      <c r="G23" s="60" t="s">
        <v>15</v>
      </c>
      <c r="H23" s="27">
        <f>Январь!H23+февраль!H23+март!H23</f>
        <v>0.727602</v>
      </c>
      <c r="I23" s="27">
        <f>Январь!I23+февраль!I23+март!I23</f>
        <v>0.727602</v>
      </c>
      <c r="J23" s="27">
        <f>Январь!J23+февраль!J23+март!J23</f>
        <v>2.4000000000000004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f>Январь!H24+февраль!H24+март!H24</f>
        <v>0</v>
      </c>
      <c r="I24" s="27">
        <f>Январь!I24+февраль!I24+март!I24</f>
        <v>0</v>
      </c>
      <c r="J24" s="27">
        <f>Январь!J24+февраль!J24+март!J24</f>
        <v>0</v>
      </c>
    </row>
    <row r="25" spans="1:10" ht="32.25" thickBot="1">
      <c r="A25" s="66"/>
      <c r="B25" s="68"/>
      <c r="C25" s="64"/>
      <c r="D25" s="64"/>
      <c r="E25" s="38">
        <v>94.85</v>
      </c>
      <c r="F25" s="38">
        <v>94.85</v>
      </c>
      <c r="G25" s="59" t="s">
        <v>42</v>
      </c>
      <c r="H25" s="27">
        <f>Январь!H25+февраль!H25+март!H25</f>
        <v>0</v>
      </c>
      <c r="I25" s="27">
        <f>Январь!I25+февраль!I25+март!I25</f>
        <v>0</v>
      </c>
      <c r="J25" s="27">
        <f>Январь!J25+февраль!J25+март!J25</f>
        <v>0</v>
      </c>
    </row>
    <row r="26" spans="1:10" ht="32.25" thickBot="1">
      <c r="A26" s="66"/>
      <c r="B26" s="68"/>
      <c r="C26" s="64"/>
      <c r="D26" s="64"/>
      <c r="E26" s="38">
        <v>252.84</v>
      </c>
      <c r="F26" s="38">
        <v>252.84</v>
      </c>
      <c r="G26" s="59" t="s">
        <v>34</v>
      </c>
      <c r="H26" s="27">
        <f>Январь!H26+февраль!H26+март!H26</f>
        <v>0</v>
      </c>
      <c r="I26" s="27">
        <f>Январь!I26+февраль!I26+март!I26</f>
        <v>0</v>
      </c>
      <c r="J26" s="27">
        <f>Январь!J26+февраль!J26+март!J26</f>
        <v>0</v>
      </c>
    </row>
    <row r="27" spans="1:10" ht="32.25" thickBot="1">
      <c r="A27" s="66"/>
      <c r="B27" s="68"/>
      <c r="C27" s="64"/>
      <c r="D27" s="64"/>
      <c r="E27" s="38">
        <v>438.71</v>
      </c>
      <c r="F27" s="38">
        <v>438.71</v>
      </c>
      <c r="G27" s="59" t="s">
        <v>35</v>
      </c>
      <c r="H27" s="27">
        <f>Январь!H27+февраль!H27+март!H27</f>
        <v>0</v>
      </c>
      <c r="I27" s="27">
        <f>Январь!I27+февраль!I27+март!I27</f>
        <v>0</v>
      </c>
      <c r="J27" s="27">
        <f>Январь!J27+февраль!J27+март!J27</f>
        <v>0</v>
      </c>
    </row>
    <row r="28" spans="1:10" ht="32.25" thickBot="1">
      <c r="A28" s="66"/>
      <c r="B28" s="68"/>
      <c r="C28" s="64"/>
      <c r="D28" s="64"/>
      <c r="E28" s="38">
        <v>518.52</v>
      </c>
      <c r="F28" s="38">
        <v>518.52</v>
      </c>
      <c r="G28" s="59" t="s">
        <v>43</v>
      </c>
      <c r="H28" s="27">
        <f>Январь!H28+февраль!H28+март!H28</f>
        <v>0</v>
      </c>
      <c r="I28" s="27">
        <f>Январь!I28+февраль!I28+март!I28</f>
        <v>0</v>
      </c>
      <c r="J28" s="27">
        <f>Январь!J28+февраль!J28+март!J28</f>
        <v>0</v>
      </c>
    </row>
    <row r="29" spans="1:10" ht="32.25" thickBot="1">
      <c r="A29" s="66"/>
      <c r="B29" s="68"/>
      <c r="C29" s="64"/>
      <c r="D29" s="64"/>
      <c r="E29" s="38">
        <v>598.29</v>
      </c>
      <c r="F29" s="38">
        <v>598.29</v>
      </c>
      <c r="G29" s="59" t="s">
        <v>41</v>
      </c>
      <c r="H29" s="27">
        <f>Январь!H29+февраль!H29+март!H29</f>
        <v>0.6910000000000001</v>
      </c>
      <c r="I29" s="27">
        <f>Январь!I29+февраль!I29+март!I29</f>
        <v>0.6910000000000001</v>
      </c>
      <c r="J29" s="27">
        <f>Январь!J29+февраль!J29+март!J29</f>
        <v>0.15000000000000002</v>
      </c>
    </row>
    <row r="30" spans="1:10" ht="32.25" thickBot="1">
      <c r="A30" s="66"/>
      <c r="B30" s="68"/>
      <c r="C30" s="64"/>
      <c r="D30" s="64"/>
      <c r="E30" s="38">
        <v>797.72</v>
      </c>
      <c r="F30" s="38">
        <v>797.72</v>
      </c>
      <c r="G30" s="59" t="s">
        <v>38</v>
      </c>
      <c r="H30" s="27">
        <f>Январь!H30+февраль!H30+март!H30</f>
        <v>0.019999999999999997</v>
      </c>
      <c r="I30" s="27">
        <f>Январь!I30+февраль!I30+март!I30</f>
        <v>0.019999999999999997</v>
      </c>
      <c r="J30" s="27">
        <f>Январь!J30+февраль!J30+март!J30</f>
        <v>1.5</v>
      </c>
    </row>
    <row r="31" spans="1:10" ht="16.5" thickBot="1">
      <c r="A31" s="70"/>
      <c r="B31" s="69"/>
      <c r="C31" s="65"/>
      <c r="D31" s="65"/>
      <c r="E31" s="40">
        <v>852.97</v>
      </c>
      <c r="F31" s="40">
        <v>852.97</v>
      </c>
      <c r="G31" s="60" t="s">
        <v>15</v>
      </c>
      <c r="H31" s="27">
        <f>Январь!H31+февраль!H31+март!H31</f>
        <v>0</v>
      </c>
      <c r="I31" s="27">
        <f>Январь!I31+февраль!I31+март!I31</f>
        <v>0</v>
      </c>
      <c r="J31" s="27">
        <f>Январь!J31+февраль!J31+март!J31</f>
        <v>0.30000000000000004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f>Январь!H32+февраль!H32+март!H32</f>
        <v>0</v>
      </c>
      <c r="I32" s="27">
        <f>Январь!I32+февраль!I32+март!I32</f>
        <v>0</v>
      </c>
      <c r="J32" s="27">
        <f>Январь!J32+февраль!J32+март!J32</f>
        <v>0</v>
      </c>
    </row>
    <row r="33" spans="1:10" ht="32.25" thickBot="1">
      <c r="A33" s="66"/>
      <c r="B33" s="68"/>
      <c r="C33" s="64"/>
      <c r="D33" s="64"/>
      <c r="E33" s="38">
        <v>94.85</v>
      </c>
      <c r="F33" s="38">
        <v>94.85</v>
      </c>
      <c r="G33" s="59" t="s">
        <v>33</v>
      </c>
      <c r="H33" s="27">
        <f>Январь!H33+февраль!H33+март!H33</f>
        <v>0</v>
      </c>
      <c r="I33" s="27">
        <f>Январь!I33+февраль!I33+март!I33</f>
        <v>0</v>
      </c>
      <c r="J33" s="27">
        <f>Январь!J33+февраль!J33+март!J33</f>
        <v>0</v>
      </c>
    </row>
    <row r="34" spans="1:10" ht="32.25" thickBot="1">
      <c r="A34" s="66"/>
      <c r="B34" s="68"/>
      <c r="C34" s="64"/>
      <c r="D34" s="64"/>
      <c r="E34" s="38">
        <v>252.84</v>
      </c>
      <c r="F34" s="38">
        <v>252.84</v>
      </c>
      <c r="G34" s="59" t="s">
        <v>34</v>
      </c>
      <c r="H34" s="27">
        <f>Январь!H34+февраль!H34+март!H34</f>
        <v>0</v>
      </c>
      <c r="I34" s="27">
        <f>Январь!I34+февраль!I34+март!I34</f>
        <v>0</v>
      </c>
      <c r="J34" s="27">
        <f>Январь!J34+февраль!J34+март!J34</f>
        <v>0</v>
      </c>
    </row>
    <row r="35" spans="1:10" ht="32.25" thickBot="1">
      <c r="A35" s="66"/>
      <c r="B35" s="68"/>
      <c r="C35" s="64"/>
      <c r="D35" s="64"/>
      <c r="E35" s="38">
        <v>438.71</v>
      </c>
      <c r="F35" s="38">
        <v>438.71</v>
      </c>
      <c r="G35" s="59" t="s">
        <v>35</v>
      </c>
      <c r="H35" s="27">
        <f>Январь!H35+февраль!H35+март!H35</f>
        <v>0</v>
      </c>
      <c r="I35" s="27">
        <f>Январь!I35+февраль!I35+март!I35</f>
        <v>0</v>
      </c>
      <c r="J35" s="27">
        <f>Январь!J35+февраль!J35+март!J35</f>
        <v>4.800000000000001</v>
      </c>
    </row>
    <row r="36" spans="1:10" ht="32.25" thickBot="1">
      <c r="A36" s="66"/>
      <c r="B36" s="68"/>
      <c r="C36" s="64"/>
      <c r="D36" s="64"/>
      <c r="E36" s="38">
        <v>518.52</v>
      </c>
      <c r="F36" s="38">
        <v>518.52</v>
      </c>
      <c r="G36" s="59" t="s">
        <v>43</v>
      </c>
      <c r="H36" s="27">
        <f>Январь!H36+февраль!H36+март!H36</f>
        <v>0.657</v>
      </c>
      <c r="I36" s="27">
        <f>Январь!I36+февраль!I36+март!I36</f>
        <v>0.657</v>
      </c>
      <c r="J36" s="27">
        <f>Январь!J36+февраль!J36+март!J36</f>
        <v>0.30000000000000004</v>
      </c>
    </row>
    <row r="37" spans="1:10" ht="32.25" thickBot="1">
      <c r="A37" s="66"/>
      <c r="B37" s="68"/>
      <c r="C37" s="64"/>
      <c r="D37" s="64"/>
      <c r="E37" s="38">
        <v>598.29</v>
      </c>
      <c r="F37" s="38">
        <v>598.29</v>
      </c>
      <c r="G37" s="59" t="s">
        <v>37</v>
      </c>
      <c r="H37" s="27">
        <f>Январь!H37+февраль!H37+март!H37</f>
        <v>0.8570000000000001</v>
      </c>
      <c r="I37" s="27">
        <f>Январь!I37+февраль!I37+март!I37</f>
        <v>0.8570000000000001</v>
      </c>
      <c r="J37" s="27">
        <f>Январь!J37+февраль!J37+март!J37</f>
        <v>0.15000000000000002</v>
      </c>
    </row>
    <row r="38" spans="1:10" ht="32.25" thickBot="1">
      <c r="A38" s="66"/>
      <c r="B38" s="68"/>
      <c r="C38" s="64"/>
      <c r="D38" s="64"/>
      <c r="E38" s="38">
        <v>797.72</v>
      </c>
      <c r="F38" s="38">
        <v>797.72</v>
      </c>
      <c r="G38" s="59" t="s">
        <v>38</v>
      </c>
      <c r="H38" s="27">
        <f>Январь!H38+февраль!H38+март!H38</f>
        <v>0.21200000000000002</v>
      </c>
      <c r="I38" s="27">
        <f>Январь!I38+февраль!I38+март!I38</f>
        <v>0.21200000000000002</v>
      </c>
      <c r="J38" s="27">
        <f>Январь!J38+февраль!J38+март!J38</f>
        <v>3</v>
      </c>
    </row>
    <row r="39" spans="1:10" ht="16.5" thickBot="1">
      <c r="A39" s="70"/>
      <c r="B39" s="69"/>
      <c r="C39" s="65"/>
      <c r="D39" s="65"/>
      <c r="E39" s="40">
        <v>852.97</v>
      </c>
      <c r="F39" s="40">
        <v>852.97</v>
      </c>
      <c r="G39" s="60" t="s">
        <v>15</v>
      </c>
      <c r="H39" s="27">
        <f>Январь!H39+февраль!H39+март!H39</f>
        <v>1.82459</v>
      </c>
      <c r="I39" s="27">
        <f>Январь!I39+февраль!I39+март!I39</f>
        <v>1.82459</v>
      </c>
      <c r="J39" s="27">
        <f>Январь!J39+февраль!J39+март!J39</f>
        <v>1.5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f>Январь!H40+февраль!H40+март!H40</f>
        <v>0</v>
      </c>
      <c r="I40" s="30">
        <f>Январь!I40+февраль!I40+март!I40</f>
        <v>0</v>
      </c>
      <c r="J40" s="30">
        <f>Январь!J40+февраль!J40+март!J40</f>
        <v>0</v>
      </c>
    </row>
    <row r="41" spans="1:10" ht="32.25" thickBot="1">
      <c r="A41" s="66"/>
      <c r="B41" s="68"/>
      <c r="C41" s="64"/>
      <c r="D41" s="64"/>
      <c r="E41" s="38">
        <v>94.85</v>
      </c>
      <c r="F41" s="38">
        <v>94.85</v>
      </c>
      <c r="G41" s="59" t="s">
        <v>33</v>
      </c>
      <c r="H41" s="30">
        <f>Январь!H41+февраль!H41+март!H41</f>
        <v>0</v>
      </c>
      <c r="I41" s="30">
        <f>Январь!I41+февраль!I41+март!I41</f>
        <v>0</v>
      </c>
      <c r="J41" s="30">
        <f>Январь!J41+февраль!J41+март!J41</f>
        <v>0</v>
      </c>
    </row>
    <row r="42" spans="1:10" ht="32.25" thickBot="1">
      <c r="A42" s="66"/>
      <c r="B42" s="68"/>
      <c r="C42" s="64"/>
      <c r="D42" s="64"/>
      <c r="E42" s="38">
        <v>252.84</v>
      </c>
      <c r="F42" s="38">
        <v>252.84</v>
      </c>
      <c r="G42" s="59" t="s">
        <v>34</v>
      </c>
      <c r="H42" s="30">
        <f>Январь!H42+февраль!H42+март!H42</f>
        <v>0</v>
      </c>
      <c r="I42" s="30">
        <f>Январь!I42+февраль!I42+март!I42</f>
        <v>0</v>
      </c>
      <c r="J42" s="30">
        <f>Январь!J42+февраль!J42+март!J42</f>
        <v>0</v>
      </c>
    </row>
    <row r="43" spans="1:10" ht="32.25" thickBot="1">
      <c r="A43" s="66"/>
      <c r="B43" s="68"/>
      <c r="C43" s="64"/>
      <c r="D43" s="64"/>
      <c r="E43" s="38">
        <v>438.71</v>
      </c>
      <c r="F43" s="38">
        <v>438.71</v>
      </c>
      <c r="G43" s="59" t="s">
        <v>35</v>
      </c>
      <c r="H43" s="30">
        <f>Январь!H43+февраль!H43+март!H43</f>
        <v>0</v>
      </c>
      <c r="I43" s="30">
        <f>Январь!I43+февраль!I43+март!I43</f>
        <v>0</v>
      </c>
      <c r="J43" s="30">
        <f>Январь!J43+февраль!J43+март!J43</f>
        <v>3</v>
      </c>
    </row>
    <row r="44" spans="1:10" ht="32.25" thickBot="1">
      <c r="A44" s="66"/>
      <c r="B44" s="68"/>
      <c r="C44" s="64"/>
      <c r="D44" s="64"/>
      <c r="E44" s="38">
        <v>518.52</v>
      </c>
      <c r="F44" s="38">
        <v>518.52</v>
      </c>
      <c r="G44" s="59" t="s">
        <v>36</v>
      </c>
      <c r="H44" s="30">
        <f>Январь!H44+февраль!H44+март!H44</f>
        <v>0.684</v>
      </c>
      <c r="I44" s="30">
        <f>Январь!I44+февраль!I44+март!I44</f>
        <v>0.684</v>
      </c>
      <c r="J44" s="30">
        <f>Январь!J44+февраль!J44+март!J44</f>
        <v>0.6000000000000001</v>
      </c>
    </row>
    <row r="45" spans="1:10" ht="32.25" thickBot="1">
      <c r="A45" s="66"/>
      <c r="B45" s="68"/>
      <c r="C45" s="64"/>
      <c r="D45" s="64"/>
      <c r="E45" s="38">
        <v>598.29</v>
      </c>
      <c r="F45" s="38">
        <v>598.29</v>
      </c>
      <c r="G45" s="59" t="s">
        <v>41</v>
      </c>
      <c r="H45" s="30">
        <f>Январь!H45+февраль!H45+март!H45</f>
        <v>0.6809999999999999</v>
      </c>
      <c r="I45" s="30">
        <f>Январь!I45+февраль!I45+март!I45</f>
        <v>0.6809999999999999</v>
      </c>
      <c r="J45" s="30">
        <f>Январь!J45+февраль!J45+март!J45</f>
        <v>0.8999999999999999</v>
      </c>
    </row>
    <row r="46" spans="1:10" ht="32.25" thickBot="1">
      <c r="A46" s="66"/>
      <c r="B46" s="68"/>
      <c r="C46" s="64"/>
      <c r="D46" s="64"/>
      <c r="E46" s="38">
        <v>797.72</v>
      </c>
      <c r="F46" s="38">
        <v>797.72</v>
      </c>
      <c r="G46" s="59" t="s">
        <v>46</v>
      </c>
      <c r="H46" s="30">
        <f>Январь!H46+февраль!H46+март!H46</f>
        <v>0.337</v>
      </c>
      <c r="I46" s="30">
        <f>Январь!I46+февраль!I46+март!I46</f>
        <v>0.337</v>
      </c>
      <c r="J46" s="30">
        <f>Январь!J46+февраль!J46+март!J46</f>
        <v>1.5</v>
      </c>
    </row>
    <row r="47" spans="1:10" ht="16.5" thickBot="1">
      <c r="A47" s="70"/>
      <c r="B47" s="69"/>
      <c r="C47" s="65"/>
      <c r="D47" s="65"/>
      <c r="E47" s="40">
        <v>852.97</v>
      </c>
      <c r="F47" s="40">
        <v>852.97</v>
      </c>
      <c r="G47" s="60" t="s">
        <v>15</v>
      </c>
      <c r="H47" s="30">
        <f>Январь!H47+февраль!H47+март!H47</f>
        <v>2.350824</v>
      </c>
      <c r="I47" s="30">
        <f>Январь!I47+февраль!I47+март!I47</f>
        <v>2.350824</v>
      </c>
      <c r="J47" s="30">
        <f>Январь!J47+февраль!J47+март!J47</f>
        <v>0.15000000000000002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f>Январь!H48+февраль!H48+март!H48</f>
        <v>0</v>
      </c>
      <c r="I48" s="27">
        <f>Январь!I48+февраль!I48+март!I48</f>
        <v>0</v>
      </c>
      <c r="J48" s="27">
        <f>Январь!J48+февраль!J48+март!J48</f>
        <v>0</v>
      </c>
    </row>
    <row r="49" spans="1:10" ht="32.25" thickBot="1">
      <c r="A49" s="66"/>
      <c r="B49" s="68"/>
      <c r="C49" s="64"/>
      <c r="D49" s="64"/>
      <c r="E49" s="38">
        <v>94.85</v>
      </c>
      <c r="F49" s="38">
        <v>94.85</v>
      </c>
      <c r="G49" s="59" t="s">
        <v>33</v>
      </c>
      <c r="H49" s="27">
        <f>Январь!H49+февраль!H49+март!H49</f>
        <v>0</v>
      </c>
      <c r="I49" s="27">
        <f>Январь!I49+февраль!I49+март!I49</f>
        <v>0</v>
      </c>
      <c r="J49" s="27">
        <f>Январь!J49+февраль!J49+март!J49</f>
        <v>300</v>
      </c>
    </row>
    <row r="50" spans="1:10" ht="32.25" thickBot="1">
      <c r="A50" s="66"/>
      <c r="B50" s="68"/>
      <c r="C50" s="64"/>
      <c r="D50" s="64"/>
      <c r="E50" s="38">
        <v>252.84</v>
      </c>
      <c r="F50" s="38">
        <v>252.84</v>
      </c>
      <c r="G50" s="59" t="s">
        <v>34</v>
      </c>
      <c r="H50" s="27">
        <f>Январь!H50+февраль!H50+март!H50</f>
        <v>0</v>
      </c>
      <c r="I50" s="27">
        <f>Январь!I50+февраль!I50+март!I50</f>
        <v>0</v>
      </c>
      <c r="J50" s="27">
        <f>Январь!J50+февраль!J50+март!J50</f>
        <v>90</v>
      </c>
    </row>
    <row r="51" spans="1:10" ht="32.25" thickBot="1">
      <c r="A51" s="66"/>
      <c r="B51" s="68"/>
      <c r="C51" s="64"/>
      <c r="D51" s="64"/>
      <c r="E51" s="38">
        <v>438.71</v>
      </c>
      <c r="F51" s="38">
        <v>438.71</v>
      </c>
      <c r="G51" s="59" t="s">
        <v>40</v>
      </c>
      <c r="H51" s="27">
        <f>Январь!H51+февраль!H51+март!H51</f>
        <v>0</v>
      </c>
      <c r="I51" s="27">
        <f>Январь!I51+февраль!I51+март!I51</f>
        <v>0</v>
      </c>
      <c r="J51" s="27">
        <f>Январь!J51+февраль!J51+март!J51</f>
        <v>60</v>
      </c>
    </row>
    <row r="52" spans="1:10" ht="32.25" thickBot="1">
      <c r="A52" s="66"/>
      <c r="B52" s="68"/>
      <c r="C52" s="64"/>
      <c r="D52" s="64"/>
      <c r="E52" s="38">
        <v>518.52</v>
      </c>
      <c r="F52" s="38">
        <v>518.52</v>
      </c>
      <c r="G52" s="59" t="s">
        <v>36</v>
      </c>
      <c r="H52" s="27">
        <f>Январь!H52+февраль!H52+март!H52</f>
        <v>0.94</v>
      </c>
      <c r="I52" s="27">
        <f>Январь!I52+февраль!I52+март!I52</f>
        <v>0.94</v>
      </c>
      <c r="J52" s="27">
        <f>Январь!J52+февраль!J52+март!J52</f>
        <v>9</v>
      </c>
    </row>
    <row r="53" spans="1:10" ht="32.25" thickBot="1">
      <c r="A53" s="66"/>
      <c r="B53" s="68"/>
      <c r="C53" s="64"/>
      <c r="D53" s="64"/>
      <c r="E53" s="38">
        <v>598.29</v>
      </c>
      <c r="F53" s="38">
        <v>598.29</v>
      </c>
      <c r="G53" s="59" t="s">
        <v>41</v>
      </c>
      <c r="H53" s="27">
        <f>Январь!H53+февраль!H53+март!H53</f>
        <v>0.75</v>
      </c>
      <c r="I53" s="27">
        <f>Январь!I53+февраль!I53+март!I53</f>
        <v>0.75</v>
      </c>
      <c r="J53" s="27">
        <f>Январь!J53+февраль!J53+март!J53</f>
        <v>6</v>
      </c>
    </row>
    <row r="54" spans="1:10" ht="32.25" thickBot="1">
      <c r="A54" s="66"/>
      <c r="B54" s="68"/>
      <c r="C54" s="64"/>
      <c r="D54" s="64"/>
      <c r="E54" s="38">
        <v>797.72</v>
      </c>
      <c r="F54" s="38">
        <v>797.72</v>
      </c>
      <c r="G54" s="59" t="s">
        <v>38</v>
      </c>
      <c r="H54" s="27">
        <f>Январь!H54+февраль!H54+март!H54</f>
        <v>0.21800000000000003</v>
      </c>
      <c r="I54" s="27">
        <f>Январь!I54+февраль!I54+март!I54</f>
        <v>0.21800000000000003</v>
      </c>
      <c r="J54" s="27">
        <f>Январь!J54+февраль!J54+март!J54</f>
        <v>2.0999999999999996</v>
      </c>
    </row>
    <row r="55" spans="1:10" ht="16.5" thickBot="1">
      <c r="A55" s="70"/>
      <c r="B55" s="69"/>
      <c r="C55" s="65"/>
      <c r="D55" s="65"/>
      <c r="E55" s="40">
        <v>852.97</v>
      </c>
      <c r="F55" s="40">
        <v>852.97</v>
      </c>
      <c r="G55" s="60" t="s">
        <v>15</v>
      </c>
      <c r="H55" s="27">
        <f>Январь!H55+февраль!H55+март!H55</f>
        <v>2.266084</v>
      </c>
      <c r="I55" s="27">
        <f>Январь!I55+февраль!I55+март!I55</f>
        <v>2.266084</v>
      </c>
      <c r="J55" s="27">
        <f>Январь!J55+февраль!J55+март!J55</f>
        <v>4.5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f>Январь!H56+февраль!H56+март!H56</f>
        <v>0</v>
      </c>
      <c r="I56" s="50">
        <f>Январь!I56+февраль!I56+март!I56</f>
        <v>0</v>
      </c>
      <c r="J56" s="50">
        <f>Январь!J56+февраль!J56+март!J56</f>
        <v>0</v>
      </c>
    </row>
    <row r="57" spans="1:10" ht="32.25" thickBot="1">
      <c r="A57" s="66"/>
      <c r="B57" s="68"/>
      <c r="C57" s="64"/>
      <c r="D57" s="64"/>
      <c r="E57" s="38">
        <v>94.85</v>
      </c>
      <c r="F57" s="38">
        <v>94.85</v>
      </c>
      <c r="G57" s="59" t="s">
        <v>42</v>
      </c>
      <c r="H57" s="50">
        <f>Январь!H57+февраль!H57+март!H57</f>
        <v>0</v>
      </c>
      <c r="I57" s="50">
        <f>Январь!I57+февраль!I57+март!I57</f>
        <v>0</v>
      </c>
      <c r="J57" s="50">
        <f>Январь!J57+февраль!J57+март!J57</f>
        <v>0</v>
      </c>
    </row>
    <row r="58" spans="1:10" ht="32.25" thickBot="1">
      <c r="A58" s="66"/>
      <c r="B58" s="68"/>
      <c r="C58" s="64"/>
      <c r="D58" s="64"/>
      <c r="E58" s="38">
        <v>252.84</v>
      </c>
      <c r="F58" s="38">
        <v>252.84</v>
      </c>
      <c r="G58" s="59" t="s">
        <v>34</v>
      </c>
      <c r="H58" s="50">
        <f>Январь!H58+февраль!H58+март!H58</f>
        <v>0</v>
      </c>
      <c r="I58" s="50">
        <f>Январь!I58+февраль!I58+март!I58</f>
        <v>0</v>
      </c>
      <c r="J58" s="50">
        <f>Январь!J58+февраль!J58+март!J58</f>
        <v>0</v>
      </c>
    </row>
    <row r="59" spans="1:10" ht="32.25" thickBot="1">
      <c r="A59" s="66"/>
      <c r="B59" s="68"/>
      <c r="C59" s="64"/>
      <c r="D59" s="64"/>
      <c r="E59" s="38">
        <v>438.71</v>
      </c>
      <c r="F59" s="38">
        <v>438.71</v>
      </c>
      <c r="G59" s="59" t="s">
        <v>40</v>
      </c>
      <c r="H59" s="50">
        <f>Январь!H59+февраль!H59+март!H59</f>
        <v>0</v>
      </c>
      <c r="I59" s="50">
        <f>Январь!I59+февраль!I59+март!I59</f>
        <v>0</v>
      </c>
      <c r="J59" s="50">
        <f>Январь!J59+февраль!J59+март!J59</f>
        <v>1.5</v>
      </c>
    </row>
    <row r="60" spans="1:10" ht="32.25" thickBot="1">
      <c r="A60" s="66"/>
      <c r="B60" s="68"/>
      <c r="C60" s="64"/>
      <c r="D60" s="64"/>
      <c r="E60" s="38">
        <v>518.52</v>
      </c>
      <c r="F60" s="38">
        <v>518.52</v>
      </c>
      <c r="G60" s="59" t="s">
        <v>43</v>
      </c>
      <c r="H60" s="50">
        <f>Январь!H60+февраль!H60+март!H60</f>
        <v>0.8210000000000001</v>
      </c>
      <c r="I60" s="50">
        <f>Январь!I60+февраль!I60+март!I60</f>
        <v>0.8210000000000001</v>
      </c>
      <c r="J60" s="50">
        <f>Январь!J60+февраль!J60+март!J60</f>
        <v>2.0999999999999996</v>
      </c>
    </row>
    <row r="61" spans="1:10" ht="32.25" thickBot="1">
      <c r="A61" s="66"/>
      <c r="B61" s="68"/>
      <c r="C61" s="64"/>
      <c r="D61" s="64"/>
      <c r="E61" s="38">
        <v>598.29</v>
      </c>
      <c r="F61" s="38">
        <v>598.29</v>
      </c>
      <c r="G61" s="59" t="s">
        <v>37</v>
      </c>
      <c r="H61" s="50">
        <f>Январь!H61+февраль!H61+март!H61</f>
        <v>0.5609999999999999</v>
      </c>
      <c r="I61" s="50">
        <f>Январь!I61+февраль!I61+март!I61</f>
        <v>0.5609999999999999</v>
      </c>
      <c r="J61" s="50">
        <f>Январь!J61+февраль!J61+март!J61</f>
        <v>2.4000000000000004</v>
      </c>
    </row>
    <row r="62" spans="1:10" ht="32.25" thickBot="1">
      <c r="A62" s="66"/>
      <c r="B62" s="68"/>
      <c r="C62" s="64"/>
      <c r="D62" s="64"/>
      <c r="E62" s="38">
        <v>797.72</v>
      </c>
      <c r="F62" s="38">
        <v>797.72</v>
      </c>
      <c r="G62" s="59" t="s">
        <v>38</v>
      </c>
      <c r="H62" s="50">
        <f>Январь!H62+февраль!H62+март!H62</f>
        <v>0.261</v>
      </c>
      <c r="I62" s="50">
        <f>Январь!I62+февраль!I62+март!I62</f>
        <v>0.261</v>
      </c>
      <c r="J62" s="50">
        <f>Январь!J62+февраль!J62+март!J62</f>
        <v>2.7</v>
      </c>
    </row>
    <row r="63" spans="1:10" ht="16.5" thickBot="1">
      <c r="A63" s="66"/>
      <c r="B63" s="76"/>
      <c r="C63" s="64"/>
      <c r="D63" s="64"/>
      <c r="E63" s="40">
        <v>852.97</v>
      </c>
      <c r="F63" s="40">
        <v>852.97</v>
      </c>
      <c r="G63" s="62" t="s">
        <v>15</v>
      </c>
      <c r="H63" s="50">
        <f>Январь!H63+февраль!H63+март!H63</f>
        <v>2.38146</v>
      </c>
      <c r="I63" s="50">
        <f>Январь!I63+февраль!I63+март!I63</f>
        <v>2.38146</v>
      </c>
      <c r="J63" s="50">
        <f>Январь!J63+февраль!J63+март!J63</f>
        <v>4.5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f>Январь!H64+февраль!H64+март!H64</f>
        <v>0</v>
      </c>
      <c r="I64" s="27">
        <f>Январь!I64+февраль!I64+март!I64</f>
        <v>0</v>
      </c>
      <c r="J64" s="27">
        <f>Январь!J64+февраль!J64+март!J64</f>
        <v>0</v>
      </c>
    </row>
    <row r="65" spans="1:10" ht="32.25" thickBot="1">
      <c r="A65" s="66"/>
      <c r="B65" s="68"/>
      <c r="C65" s="64"/>
      <c r="D65" s="64"/>
      <c r="E65" s="38">
        <v>94.85</v>
      </c>
      <c r="F65" s="38">
        <v>94.85</v>
      </c>
      <c r="G65" s="59" t="s">
        <v>33</v>
      </c>
      <c r="H65" s="27">
        <f>Январь!H65+февраль!H65+март!H65</f>
        <v>0</v>
      </c>
      <c r="I65" s="27">
        <f>Январь!I65+февраль!I65+март!I65</f>
        <v>0</v>
      </c>
      <c r="J65" s="27">
        <f>Январь!J65+февраль!J65+март!J65</f>
        <v>0</v>
      </c>
    </row>
    <row r="66" spans="1:10" ht="32.25" thickBot="1">
      <c r="A66" s="66"/>
      <c r="B66" s="68"/>
      <c r="C66" s="64"/>
      <c r="D66" s="64"/>
      <c r="E66" s="38">
        <v>252.84</v>
      </c>
      <c r="F66" s="38">
        <v>252.84</v>
      </c>
      <c r="G66" s="59" t="s">
        <v>39</v>
      </c>
      <c r="H66" s="27">
        <f>Январь!H66+февраль!H66+март!H66</f>
        <v>0</v>
      </c>
      <c r="I66" s="27">
        <f>Январь!I66+февраль!I66+март!I66</f>
        <v>0</v>
      </c>
      <c r="J66" s="27">
        <f>Январь!J66+февраль!J66+март!J66</f>
        <v>0</v>
      </c>
    </row>
    <row r="67" spans="1:10" ht="32.25" thickBot="1">
      <c r="A67" s="66"/>
      <c r="B67" s="68"/>
      <c r="C67" s="64"/>
      <c r="D67" s="64"/>
      <c r="E67" s="38">
        <v>438.71</v>
      </c>
      <c r="F67" s="38">
        <v>438.71</v>
      </c>
      <c r="G67" s="59" t="s">
        <v>40</v>
      </c>
      <c r="H67" s="27">
        <f>Январь!H67+февраль!H67+март!H67</f>
        <v>0</v>
      </c>
      <c r="I67" s="27">
        <f>Январь!I67+февраль!I67+март!I67</f>
        <v>0</v>
      </c>
      <c r="J67" s="27">
        <f>Январь!J67+февраль!J67+март!J67</f>
        <v>0</v>
      </c>
    </row>
    <row r="68" spans="1:10" ht="32.25" thickBot="1">
      <c r="A68" s="66"/>
      <c r="B68" s="68"/>
      <c r="C68" s="64"/>
      <c r="D68" s="64"/>
      <c r="E68" s="38">
        <v>518.52</v>
      </c>
      <c r="F68" s="38">
        <v>518.52</v>
      </c>
      <c r="G68" s="59" t="s">
        <v>43</v>
      </c>
      <c r="H68" s="27">
        <f>Январь!H68+февраль!H68+март!H68</f>
        <v>0.006</v>
      </c>
      <c r="I68" s="27">
        <f>Январь!I68+февраль!I68+март!I68</f>
        <v>0.006</v>
      </c>
      <c r="J68" s="27">
        <f>Январь!J68+февраль!J68+март!J68</f>
        <v>1.5</v>
      </c>
    </row>
    <row r="69" spans="1:10" ht="32.25" thickBot="1">
      <c r="A69" s="66"/>
      <c r="B69" s="68"/>
      <c r="C69" s="64"/>
      <c r="D69" s="64"/>
      <c r="E69" s="38">
        <v>598.29</v>
      </c>
      <c r="F69" s="38">
        <v>598.29</v>
      </c>
      <c r="G69" s="59" t="s">
        <v>41</v>
      </c>
      <c r="H69" s="27">
        <f>Январь!H69+февраль!H69+март!H69</f>
        <v>0.295</v>
      </c>
      <c r="I69" s="27">
        <f>Январь!I69+февраль!I69+март!I69</f>
        <v>0.295</v>
      </c>
      <c r="J69" s="27">
        <f>Январь!J69+февраль!J69+март!J69</f>
        <v>1.2000000000000002</v>
      </c>
    </row>
    <row r="70" spans="1:10" ht="32.25" thickBot="1">
      <c r="A70" s="66"/>
      <c r="B70" s="68"/>
      <c r="C70" s="64"/>
      <c r="D70" s="64"/>
      <c r="E70" s="38">
        <v>797.72</v>
      </c>
      <c r="F70" s="38">
        <v>797.72</v>
      </c>
      <c r="G70" s="59" t="s">
        <v>38</v>
      </c>
      <c r="H70" s="27">
        <f>Январь!H70+февраль!H70+март!H70</f>
        <v>0.053000000000000005</v>
      </c>
      <c r="I70" s="27">
        <f>Январь!I70+февраль!I70+март!I70</f>
        <v>0.053000000000000005</v>
      </c>
      <c r="J70" s="27">
        <f>Январь!J70+февраль!J70+март!J70</f>
        <v>0.8999999999999999</v>
      </c>
    </row>
    <row r="71" spans="1:10" ht="16.5" thickBot="1">
      <c r="A71" s="70"/>
      <c r="B71" s="69"/>
      <c r="C71" s="65"/>
      <c r="D71" s="65"/>
      <c r="E71" s="40">
        <v>852.97</v>
      </c>
      <c r="F71" s="40">
        <v>852.97</v>
      </c>
      <c r="G71" s="60" t="s">
        <v>15</v>
      </c>
      <c r="H71" s="27">
        <f>Январь!H71+февраль!H71+март!H71</f>
        <v>0.000221</v>
      </c>
      <c r="I71" s="27">
        <f>Январь!I71+февраль!I71+март!I71</f>
        <v>0.000221</v>
      </c>
      <c r="J71" s="43">
        <f>февраль!J71</f>
        <v>2.5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f>Январь!H72+февраль!H72+март!H72</f>
        <v>0</v>
      </c>
      <c r="I72" s="50">
        <f>Январь!I72+февраль!I72+март!I72</f>
        <v>0</v>
      </c>
      <c r="J72" s="50">
        <f>Январь!J72+февраль!J72+март!J72</f>
        <v>0</v>
      </c>
    </row>
    <row r="73" spans="1:10" ht="32.25" thickBot="1">
      <c r="A73" s="66"/>
      <c r="B73" s="68"/>
      <c r="C73" s="64"/>
      <c r="D73" s="64"/>
      <c r="E73" s="38">
        <v>94.85</v>
      </c>
      <c r="F73" s="38">
        <v>94.85</v>
      </c>
      <c r="G73" s="59" t="s">
        <v>33</v>
      </c>
      <c r="H73" s="50">
        <f>Январь!H73+февраль!H73+март!H73</f>
        <v>0</v>
      </c>
      <c r="I73" s="50">
        <f>Январь!I73+февраль!I73+март!I73</f>
        <v>0</v>
      </c>
      <c r="J73" s="50">
        <f>Январь!J73+февраль!J73+март!J73</f>
        <v>0</v>
      </c>
    </row>
    <row r="74" spans="1:10" ht="32.25" thickBot="1">
      <c r="A74" s="66"/>
      <c r="B74" s="68"/>
      <c r="C74" s="64"/>
      <c r="D74" s="64"/>
      <c r="E74" s="38">
        <v>252.84</v>
      </c>
      <c r="F74" s="38">
        <v>252.84</v>
      </c>
      <c r="G74" s="59" t="s">
        <v>49</v>
      </c>
      <c r="H74" s="50">
        <f>Январь!H74+февраль!H74+март!H74</f>
        <v>0</v>
      </c>
      <c r="I74" s="50">
        <f>Январь!I74+февраль!I74+март!I74</f>
        <v>0</v>
      </c>
      <c r="J74" s="50">
        <f>Январь!J74+февраль!J74+март!J74</f>
        <v>0</v>
      </c>
    </row>
    <row r="75" spans="1:10" ht="32.25" thickBot="1">
      <c r="A75" s="66"/>
      <c r="B75" s="68"/>
      <c r="C75" s="64"/>
      <c r="D75" s="64"/>
      <c r="E75" s="38">
        <v>438.71</v>
      </c>
      <c r="F75" s="38">
        <v>438.71</v>
      </c>
      <c r="G75" s="59" t="s">
        <v>35</v>
      </c>
      <c r="H75" s="50">
        <f>Январь!H75+февраль!H75+март!H75</f>
        <v>0.382</v>
      </c>
      <c r="I75" s="50">
        <f>Январь!I75+февраль!I75+март!I75</f>
        <v>0.382</v>
      </c>
      <c r="J75" s="50">
        <f>Январь!J75+февраль!J75+март!J75</f>
        <v>3</v>
      </c>
    </row>
    <row r="76" spans="1:10" ht="32.25" thickBot="1">
      <c r="A76" s="66"/>
      <c r="B76" s="68"/>
      <c r="C76" s="64"/>
      <c r="D76" s="64"/>
      <c r="E76" s="38">
        <v>518.52</v>
      </c>
      <c r="F76" s="38">
        <v>518.52</v>
      </c>
      <c r="G76" s="59" t="s">
        <v>43</v>
      </c>
      <c r="H76" s="50">
        <f>Январь!H76+февраль!H76+март!H76</f>
        <v>0.268</v>
      </c>
      <c r="I76" s="50">
        <f>Январь!I76+февраль!I76+март!I76</f>
        <v>0.268</v>
      </c>
      <c r="J76" s="50">
        <f>Январь!J76+февраль!J76+март!J76</f>
        <v>1.5</v>
      </c>
    </row>
    <row r="77" spans="1:10" ht="32.25" thickBot="1">
      <c r="A77" s="66"/>
      <c r="B77" s="68"/>
      <c r="C77" s="64"/>
      <c r="D77" s="64"/>
      <c r="E77" s="38">
        <v>598.29</v>
      </c>
      <c r="F77" s="38">
        <v>598.29</v>
      </c>
      <c r="G77" s="59" t="s">
        <v>37</v>
      </c>
      <c r="H77" s="50">
        <f>Январь!H77+февраль!H77+март!H77</f>
        <v>0.259</v>
      </c>
      <c r="I77" s="50">
        <f>Январь!I77+февраль!I77+март!I77</f>
        <v>0.259</v>
      </c>
      <c r="J77" s="50">
        <f>Январь!J77+февраль!J77+март!J77</f>
        <v>1.5</v>
      </c>
    </row>
    <row r="78" spans="1:10" ht="32.25" thickBot="1">
      <c r="A78" s="66"/>
      <c r="B78" s="68"/>
      <c r="C78" s="64"/>
      <c r="D78" s="64"/>
      <c r="E78" s="38">
        <v>797.72</v>
      </c>
      <c r="F78" s="38">
        <v>797.72</v>
      </c>
      <c r="G78" s="59" t="s">
        <v>38</v>
      </c>
      <c r="H78" s="50">
        <f>Январь!H78+февраль!H78+март!H78</f>
        <v>0.064</v>
      </c>
      <c r="I78" s="50">
        <f>Январь!I78+февраль!I78+март!I78</f>
        <v>0.064</v>
      </c>
      <c r="J78" s="50">
        <f>Январь!J78+февраль!J78+март!J78</f>
        <v>0.8999999999999999</v>
      </c>
    </row>
    <row r="79" spans="1:10" ht="16.5" thickBot="1">
      <c r="A79" s="66"/>
      <c r="B79" s="76"/>
      <c r="C79" s="64"/>
      <c r="D79" s="64"/>
      <c r="E79" s="40">
        <v>852.97</v>
      </c>
      <c r="F79" s="40">
        <v>852.97</v>
      </c>
      <c r="G79" s="62" t="s">
        <v>15</v>
      </c>
      <c r="H79" s="50">
        <f>Январь!H79+февраль!H79+март!H79</f>
        <v>0</v>
      </c>
      <c r="I79" s="50">
        <f>Январь!I79+февраль!I79+март!I79</f>
        <v>0</v>
      </c>
      <c r="J79" s="50">
        <f>Январь!J79+февраль!J79+март!J79</f>
        <v>3.3000000000000003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f>Январь!H80+февраль!H80+март!H80</f>
        <v>0</v>
      </c>
      <c r="I80" s="27">
        <f>Январь!I80+февраль!I80+март!I80</f>
        <v>0</v>
      </c>
      <c r="J80" s="27">
        <f>Январь!J80+февраль!J80+март!J80</f>
        <v>0</v>
      </c>
    </row>
    <row r="81" spans="1:10" ht="32.25" thickBot="1">
      <c r="A81" s="66"/>
      <c r="B81" s="68"/>
      <c r="C81" s="64"/>
      <c r="D81" s="64"/>
      <c r="E81" s="38">
        <v>94.85</v>
      </c>
      <c r="F81" s="38">
        <v>94.85</v>
      </c>
      <c r="G81" s="59" t="s">
        <v>42</v>
      </c>
      <c r="H81" s="27">
        <f>Январь!H81+февраль!H81+март!H81</f>
        <v>0</v>
      </c>
      <c r="I81" s="27">
        <f>Январь!I81+февраль!I81+март!I81</f>
        <v>0</v>
      </c>
      <c r="J81" s="27">
        <f>Январь!J81+февраль!J81+март!J81</f>
        <v>0</v>
      </c>
    </row>
    <row r="82" spans="1:10" ht="32.25" thickBot="1">
      <c r="A82" s="66"/>
      <c r="B82" s="68"/>
      <c r="C82" s="64"/>
      <c r="D82" s="64"/>
      <c r="E82" s="38">
        <v>252.84</v>
      </c>
      <c r="F82" s="38">
        <v>252.84</v>
      </c>
      <c r="G82" s="59" t="s">
        <v>39</v>
      </c>
      <c r="H82" s="27">
        <f>Январь!H82+февраль!H82+март!H82</f>
        <v>0</v>
      </c>
      <c r="I82" s="27">
        <f>Январь!I82+февраль!I82+март!I82</f>
        <v>0</v>
      </c>
      <c r="J82" s="27">
        <f>Январь!J82+февраль!J82+март!J82</f>
        <v>0</v>
      </c>
    </row>
    <row r="83" spans="1:10" ht="32.25" customHeight="1" thickBot="1">
      <c r="A83" s="66"/>
      <c r="B83" s="68"/>
      <c r="C83" s="64"/>
      <c r="D83" s="64"/>
      <c r="E83" s="38">
        <v>438.71</v>
      </c>
      <c r="F83" s="38">
        <v>438.71</v>
      </c>
      <c r="G83" s="59" t="s">
        <v>35</v>
      </c>
      <c r="H83" s="27">
        <f>Январь!H83+февраль!H83+март!H83</f>
        <v>0</v>
      </c>
      <c r="I83" s="27">
        <f>Январь!I83+февраль!I83+март!I83</f>
        <v>0</v>
      </c>
      <c r="J83" s="27">
        <f>Январь!J83+февраль!J83+март!J83</f>
        <v>0</v>
      </c>
    </row>
    <row r="84" spans="1:10" ht="32.25" thickBot="1">
      <c r="A84" s="66"/>
      <c r="B84" s="68"/>
      <c r="C84" s="64"/>
      <c r="D84" s="64"/>
      <c r="E84" s="38">
        <v>518.52</v>
      </c>
      <c r="F84" s="38">
        <v>518.52</v>
      </c>
      <c r="G84" s="59" t="s">
        <v>43</v>
      </c>
      <c r="H84" s="27">
        <f>Январь!H84+февраль!H84+март!H84</f>
        <v>0</v>
      </c>
      <c r="I84" s="27">
        <f>Январь!I84+февраль!I84+март!I84</f>
        <v>0</v>
      </c>
      <c r="J84" s="27">
        <f>Январь!J84+февраль!J84+март!J84</f>
        <v>0</v>
      </c>
    </row>
    <row r="85" spans="1:10" ht="32.25" thickBot="1">
      <c r="A85" s="66"/>
      <c r="B85" s="68"/>
      <c r="C85" s="64"/>
      <c r="D85" s="64"/>
      <c r="E85" s="38">
        <v>598.29</v>
      </c>
      <c r="F85" s="38">
        <v>598.29</v>
      </c>
      <c r="G85" s="59" t="s">
        <v>41</v>
      </c>
      <c r="H85" s="27">
        <f>Январь!H85+февраль!H85+март!H85</f>
        <v>0.046</v>
      </c>
      <c r="I85" s="27">
        <f>Январь!I85+февраль!I85+март!I85</f>
        <v>0.046</v>
      </c>
      <c r="J85" s="27">
        <f>Январь!J85+февраль!J85+март!J85</f>
        <v>0</v>
      </c>
    </row>
    <row r="86" spans="1:10" ht="32.25" thickBot="1">
      <c r="A86" s="66"/>
      <c r="B86" s="68"/>
      <c r="C86" s="64"/>
      <c r="D86" s="64"/>
      <c r="E86" s="38">
        <v>797.72</v>
      </c>
      <c r="F86" s="38">
        <v>797.72</v>
      </c>
      <c r="G86" s="59" t="s">
        <v>38</v>
      </c>
      <c r="H86" s="27">
        <f>Январь!H86+февраль!H86+март!H86</f>
        <v>0.003</v>
      </c>
      <c r="I86" s="27">
        <f>Январь!I86+февраль!I86+март!I86</f>
        <v>0.003</v>
      </c>
      <c r="J86" s="27">
        <f>Январь!J86+февраль!J86+март!J86</f>
        <v>0</v>
      </c>
    </row>
    <row r="87" spans="1:10" ht="16.5" thickBot="1">
      <c r="A87" s="70"/>
      <c r="B87" s="69"/>
      <c r="C87" s="65"/>
      <c r="D87" s="65"/>
      <c r="E87" s="40">
        <v>852.97</v>
      </c>
      <c r="F87" s="40">
        <v>852.97</v>
      </c>
      <c r="G87" s="60" t="s">
        <v>15</v>
      </c>
      <c r="H87" s="27">
        <f>Январь!H87+февраль!H87+март!H87</f>
        <v>0</v>
      </c>
      <c r="I87" s="27">
        <f>Январь!I87+февраль!I87+март!I87</f>
        <v>0</v>
      </c>
      <c r="J87" s="27">
        <f>Январь!J87+февраль!J87+март!J87</f>
        <v>0</v>
      </c>
    </row>
  </sheetData>
  <sheetProtection/>
  <mergeCells count="41">
    <mergeCell ref="A80:A87"/>
    <mergeCell ref="B80:B87"/>
    <mergeCell ref="C80:C87"/>
    <mergeCell ref="D80:D87"/>
    <mergeCell ref="A72:A79"/>
    <mergeCell ref="B72:B79"/>
    <mergeCell ref="C72:C79"/>
    <mergeCell ref="D72:D79"/>
    <mergeCell ref="A64:A71"/>
    <mergeCell ref="B64:B71"/>
    <mergeCell ref="C64:C71"/>
    <mergeCell ref="D64:D71"/>
    <mergeCell ref="A56:A63"/>
    <mergeCell ref="B56:B63"/>
    <mergeCell ref="C56:C63"/>
    <mergeCell ref="D56:D63"/>
    <mergeCell ref="A40:A47"/>
    <mergeCell ref="B40:B47"/>
    <mergeCell ref="C40:C47"/>
    <mergeCell ref="D40:D47"/>
    <mergeCell ref="A48:A55"/>
    <mergeCell ref="B48:B55"/>
    <mergeCell ref="C48:C55"/>
    <mergeCell ref="D48:D55"/>
    <mergeCell ref="A5:J5"/>
    <mergeCell ref="A8:A15"/>
    <mergeCell ref="B8:B15"/>
    <mergeCell ref="C8:C15"/>
    <mergeCell ref="D8:D15"/>
    <mergeCell ref="B32:B39"/>
    <mergeCell ref="C32:C39"/>
    <mergeCell ref="C24:C31"/>
    <mergeCell ref="D24:D31"/>
    <mergeCell ref="A16:A23"/>
    <mergeCell ref="B16:B23"/>
    <mergeCell ref="C16:C23"/>
    <mergeCell ref="D32:D39"/>
    <mergeCell ref="A32:A39"/>
    <mergeCell ref="A24:A31"/>
    <mergeCell ref="B24:B31"/>
    <mergeCell ref="D16:D23"/>
  </mergeCells>
  <printOptions/>
  <pageMargins left="0.35433070866141736" right="0.2755905511811024" top="0.03937007874015748" bottom="0.1968503937007874" header="0.2755905511811024" footer="0.2362204724409449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6" sqref="N6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63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94.85</v>
      </c>
      <c r="F9" s="38">
        <v>94.85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252.84</v>
      </c>
      <c r="F10" s="38">
        <v>252.84</v>
      </c>
      <c r="G10" s="59" t="s">
        <v>34</v>
      </c>
      <c r="H10" s="16">
        <v>0</v>
      </c>
      <c r="I10" s="16">
        <v>0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438.71</v>
      </c>
      <c r="F11" s="38">
        <v>438.71</v>
      </c>
      <c r="G11" s="59" t="s">
        <v>35</v>
      </c>
      <c r="H11" s="17">
        <v>0.089</v>
      </c>
      <c r="I11" s="17">
        <v>0.089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518.52</v>
      </c>
      <c r="F12" s="38">
        <v>518.52</v>
      </c>
      <c r="G12" s="59" t="s">
        <v>36</v>
      </c>
      <c r="H12" s="17">
        <v>0.073</v>
      </c>
      <c r="I12" s="17">
        <v>0.073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598.29</v>
      </c>
      <c r="F13" s="38">
        <v>598.29</v>
      </c>
      <c r="G13" s="59" t="s">
        <v>37</v>
      </c>
      <c r="H13" s="17">
        <v>0.099</v>
      </c>
      <c r="I13" s="17">
        <v>0.099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797.72</v>
      </c>
      <c r="F14" s="38">
        <v>797.72</v>
      </c>
      <c r="G14" s="59" t="s">
        <v>38</v>
      </c>
      <c r="H14" s="17">
        <v>0.085</v>
      </c>
      <c r="I14" s="17">
        <v>0.085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852.97</v>
      </c>
      <c r="F15" s="40">
        <v>852.97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94.85</v>
      </c>
      <c r="F17" s="38">
        <v>94.85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252.84</v>
      </c>
      <c r="F18" s="38">
        <v>252.84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438.71</v>
      </c>
      <c r="F19" s="38">
        <v>438.71</v>
      </c>
      <c r="G19" s="59" t="s">
        <v>40</v>
      </c>
      <c r="H19" s="17">
        <v>0</v>
      </c>
      <c r="I19" s="17">
        <v>0</v>
      </c>
      <c r="J19" s="42">
        <f>февраль!J19</f>
        <v>1</v>
      </c>
    </row>
    <row r="20" spans="1:10" ht="32.25" thickBot="1">
      <c r="A20" s="66"/>
      <c r="B20" s="68"/>
      <c r="C20" s="64"/>
      <c r="D20" s="64"/>
      <c r="E20" s="38">
        <v>518.52</v>
      </c>
      <c r="F20" s="38">
        <v>518.52</v>
      </c>
      <c r="G20" s="59" t="s">
        <v>36</v>
      </c>
      <c r="H20" s="17">
        <v>0.072</v>
      </c>
      <c r="I20" s="17">
        <v>0.072</v>
      </c>
      <c r="J20" s="42">
        <f>февраль!J20</f>
        <v>0.1</v>
      </c>
    </row>
    <row r="21" spans="1:10" ht="32.25" thickBot="1">
      <c r="A21" s="66"/>
      <c r="B21" s="68"/>
      <c r="C21" s="64"/>
      <c r="D21" s="64"/>
      <c r="E21" s="38">
        <v>598.29</v>
      </c>
      <c r="F21" s="38">
        <v>598.29</v>
      </c>
      <c r="G21" s="59" t="s">
        <v>41</v>
      </c>
      <c r="H21" s="17">
        <v>0.116</v>
      </c>
      <c r="I21" s="17">
        <v>0.116</v>
      </c>
      <c r="J21" s="42">
        <f>февраль!J21</f>
        <v>0.05</v>
      </c>
    </row>
    <row r="22" spans="1:10" ht="32.25" thickBot="1">
      <c r="A22" s="66"/>
      <c r="B22" s="68"/>
      <c r="C22" s="64"/>
      <c r="D22" s="64"/>
      <c r="E22" s="38">
        <v>797.72</v>
      </c>
      <c r="F22" s="38">
        <v>797.72</v>
      </c>
      <c r="G22" s="59" t="s">
        <v>38</v>
      </c>
      <c r="H22" s="17">
        <v>0.038</v>
      </c>
      <c r="I22" s="17">
        <v>0.038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852.97</v>
      </c>
      <c r="F23" s="40">
        <v>852.97</v>
      </c>
      <c r="G23" s="60" t="s">
        <v>15</v>
      </c>
      <c r="H23" s="29">
        <v>0</v>
      </c>
      <c r="I23" s="29">
        <f>H23</f>
        <v>0</v>
      </c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94.85</v>
      </c>
      <c r="F25" s="38">
        <v>94.85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252.84</v>
      </c>
      <c r="F26" s="38">
        <v>252.84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438.71</v>
      </c>
      <c r="F27" s="38">
        <v>438.71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518.52</v>
      </c>
      <c r="F28" s="38">
        <v>518.52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598.29</v>
      </c>
      <c r="F29" s="38">
        <v>598.29</v>
      </c>
      <c r="G29" s="59" t="s">
        <v>41</v>
      </c>
      <c r="H29" s="17">
        <v>0.022</v>
      </c>
      <c r="I29" s="17">
        <v>0.022</v>
      </c>
      <c r="J29" s="42">
        <f>февраль!J29</f>
        <v>0.05</v>
      </c>
    </row>
    <row r="30" spans="1:10" ht="32.25" thickBot="1">
      <c r="A30" s="66"/>
      <c r="B30" s="68"/>
      <c r="C30" s="64"/>
      <c r="D30" s="64"/>
      <c r="E30" s="38">
        <v>797.72</v>
      </c>
      <c r="F30" s="38">
        <v>797.72</v>
      </c>
      <c r="G30" s="59" t="s">
        <v>38</v>
      </c>
      <c r="H30" s="17">
        <v>0.004</v>
      </c>
      <c r="I30" s="17">
        <v>0.004</v>
      </c>
      <c r="J30" s="42">
        <f>февраль!J30</f>
        <v>0.5</v>
      </c>
    </row>
    <row r="31" spans="1:10" ht="16.5" thickBot="1">
      <c r="A31" s="70"/>
      <c r="B31" s="69"/>
      <c r="C31" s="65"/>
      <c r="D31" s="65"/>
      <c r="E31" s="40">
        <v>852.97</v>
      </c>
      <c r="F31" s="40">
        <v>852.97</v>
      </c>
      <c r="G31" s="60" t="s">
        <v>15</v>
      </c>
      <c r="H31" s="29">
        <v>0</v>
      </c>
      <c r="I31" s="29">
        <v>0</v>
      </c>
      <c r="J31" s="43">
        <f>февраль!J31</f>
        <v>0.1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94.85</v>
      </c>
      <c r="F33" s="38">
        <v>94.85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252.84</v>
      </c>
      <c r="F34" s="38">
        <v>252.84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438.71</v>
      </c>
      <c r="F35" s="38">
        <v>438.71</v>
      </c>
      <c r="G35" s="59" t="s">
        <v>35</v>
      </c>
      <c r="H35" s="17">
        <v>0</v>
      </c>
      <c r="I35" s="17">
        <v>0</v>
      </c>
      <c r="J35" s="42">
        <f>февраль!J35</f>
        <v>1.6</v>
      </c>
    </row>
    <row r="36" spans="1:10" ht="32.25" thickBot="1">
      <c r="A36" s="66"/>
      <c r="B36" s="68"/>
      <c r="C36" s="64"/>
      <c r="D36" s="64"/>
      <c r="E36" s="38">
        <v>518.52</v>
      </c>
      <c r="F36" s="38">
        <v>518.52</v>
      </c>
      <c r="G36" s="59" t="s">
        <v>43</v>
      </c>
      <c r="H36" s="17">
        <v>0.077</v>
      </c>
      <c r="I36" s="17">
        <v>0.077</v>
      </c>
      <c r="J36" s="42">
        <f>февраль!J36</f>
        <v>0.1</v>
      </c>
    </row>
    <row r="37" spans="1:10" ht="32.25" thickBot="1">
      <c r="A37" s="66"/>
      <c r="B37" s="68"/>
      <c r="C37" s="64"/>
      <c r="D37" s="64"/>
      <c r="E37" s="38">
        <v>598.29</v>
      </c>
      <c r="F37" s="38">
        <v>598.29</v>
      </c>
      <c r="G37" s="59" t="s">
        <v>37</v>
      </c>
      <c r="H37" s="17">
        <v>0.119</v>
      </c>
      <c r="I37" s="17">
        <v>0.119</v>
      </c>
      <c r="J37" s="42">
        <f>февраль!J37</f>
        <v>0.05</v>
      </c>
    </row>
    <row r="38" spans="1:10" ht="32.25" thickBot="1">
      <c r="A38" s="66"/>
      <c r="B38" s="68"/>
      <c r="C38" s="64"/>
      <c r="D38" s="64"/>
      <c r="E38" s="38">
        <v>797.72</v>
      </c>
      <c r="F38" s="38">
        <v>797.72</v>
      </c>
      <c r="G38" s="59" t="s">
        <v>38</v>
      </c>
      <c r="H38" s="17">
        <v>0.031</v>
      </c>
      <c r="I38" s="17">
        <v>0.031</v>
      </c>
      <c r="J38" s="42">
        <f>февраль!J38</f>
        <v>1</v>
      </c>
    </row>
    <row r="39" spans="1:10" ht="16.5" thickBot="1">
      <c r="A39" s="70"/>
      <c r="B39" s="69"/>
      <c r="C39" s="65"/>
      <c r="D39" s="65"/>
      <c r="E39" s="40">
        <v>852.97</v>
      </c>
      <c r="F39" s="40">
        <v>852.97</v>
      </c>
      <c r="G39" s="60" t="s">
        <v>15</v>
      </c>
      <c r="H39" s="29"/>
      <c r="I39" s="29"/>
      <c r="J39" s="43">
        <f>февраль!J39</f>
        <v>0.5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94.85</v>
      </c>
      <c r="F41" s="38">
        <v>94.85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252.84</v>
      </c>
      <c r="F42" s="38">
        <v>252.84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438.71</v>
      </c>
      <c r="F43" s="38">
        <v>438.71</v>
      </c>
      <c r="G43" s="59" t="s">
        <v>35</v>
      </c>
      <c r="H43" s="17">
        <v>0</v>
      </c>
      <c r="I43" s="17">
        <v>0</v>
      </c>
      <c r="J43" s="42">
        <f>февраль!J43</f>
        <v>1</v>
      </c>
    </row>
    <row r="44" spans="1:10" ht="32.25" thickBot="1">
      <c r="A44" s="66"/>
      <c r="B44" s="68"/>
      <c r="C44" s="64"/>
      <c r="D44" s="64"/>
      <c r="E44" s="38">
        <v>518.52</v>
      </c>
      <c r="F44" s="38">
        <v>518.52</v>
      </c>
      <c r="G44" s="59" t="s">
        <v>36</v>
      </c>
      <c r="H44" s="17">
        <v>0.056</v>
      </c>
      <c r="I44" s="17">
        <v>0.056</v>
      </c>
      <c r="J44" s="42">
        <f>февраль!J44</f>
        <v>0.2</v>
      </c>
    </row>
    <row r="45" spans="1:10" ht="32.25" thickBot="1">
      <c r="A45" s="66"/>
      <c r="B45" s="68"/>
      <c r="C45" s="64"/>
      <c r="D45" s="64"/>
      <c r="E45" s="38">
        <v>598.29</v>
      </c>
      <c r="F45" s="38">
        <v>598.29</v>
      </c>
      <c r="G45" s="59" t="s">
        <v>41</v>
      </c>
      <c r="H45" s="17">
        <v>0.106</v>
      </c>
      <c r="I45" s="17">
        <v>0.106</v>
      </c>
      <c r="J45" s="42">
        <f>февраль!J45</f>
        <v>0.3</v>
      </c>
    </row>
    <row r="46" spans="1:10" ht="32.25" thickBot="1">
      <c r="A46" s="66"/>
      <c r="B46" s="68"/>
      <c r="C46" s="64"/>
      <c r="D46" s="64"/>
      <c r="E46" s="38">
        <v>797.72</v>
      </c>
      <c r="F46" s="38">
        <v>797.72</v>
      </c>
      <c r="G46" s="59" t="s">
        <v>46</v>
      </c>
      <c r="H46" s="17">
        <v>0.04</v>
      </c>
      <c r="I46" s="17">
        <v>0.04</v>
      </c>
      <c r="J46" s="42">
        <f>февраль!J46</f>
        <v>0.5</v>
      </c>
    </row>
    <row r="47" spans="1:10" ht="16.5" thickBot="1">
      <c r="A47" s="70"/>
      <c r="B47" s="69"/>
      <c r="C47" s="65"/>
      <c r="D47" s="65"/>
      <c r="E47" s="40">
        <v>852.97</v>
      </c>
      <c r="F47" s="40">
        <v>852.97</v>
      </c>
      <c r="G47" s="60" t="s">
        <v>15</v>
      </c>
      <c r="H47" s="29">
        <v>0</v>
      </c>
      <c r="I47" s="29">
        <f>H47</f>
        <v>0</v>
      </c>
      <c r="J47" s="43">
        <f>февраль!J47</f>
        <v>0.05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94.85</v>
      </c>
      <c r="F49" s="38">
        <v>94.85</v>
      </c>
      <c r="G49" s="59" t="s">
        <v>33</v>
      </c>
      <c r="H49" s="17">
        <v>0</v>
      </c>
      <c r="I49" s="17">
        <v>0</v>
      </c>
      <c r="J49" s="42">
        <f>февраль!J49</f>
        <v>100</v>
      </c>
    </row>
    <row r="50" spans="1:10" ht="32.25" thickBot="1">
      <c r="A50" s="66"/>
      <c r="B50" s="68"/>
      <c r="C50" s="64"/>
      <c r="D50" s="64"/>
      <c r="E50" s="38">
        <v>252.84</v>
      </c>
      <c r="F50" s="38">
        <v>252.84</v>
      </c>
      <c r="G50" s="59" t="s">
        <v>34</v>
      </c>
      <c r="H50" s="17">
        <v>0</v>
      </c>
      <c r="I50" s="17">
        <v>0</v>
      </c>
      <c r="J50" s="42">
        <f>февраль!J50</f>
        <v>30</v>
      </c>
    </row>
    <row r="51" spans="1:10" ht="32.25" thickBot="1">
      <c r="A51" s="66"/>
      <c r="B51" s="68"/>
      <c r="C51" s="64"/>
      <c r="D51" s="64"/>
      <c r="E51" s="38">
        <v>438.71</v>
      </c>
      <c r="F51" s="38">
        <v>438.71</v>
      </c>
      <c r="G51" s="59" t="s">
        <v>40</v>
      </c>
      <c r="H51" s="17">
        <v>0</v>
      </c>
      <c r="I51" s="17">
        <v>0</v>
      </c>
      <c r="J51" s="42">
        <f>февраль!J51</f>
        <v>20</v>
      </c>
    </row>
    <row r="52" spans="1:10" ht="32.25" thickBot="1">
      <c r="A52" s="66"/>
      <c r="B52" s="68"/>
      <c r="C52" s="64"/>
      <c r="D52" s="64"/>
      <c r="E52" s="38">
        <v>518.52</v>
      </c>
      <c r="F52" s="38">
        <v>518.52</v>
      </c>
      <c r="G52" s="59" t="s">
        <v>36</v>
      </c>
      <c r="H52" s="17">
        <v>0.119</v>
      </c>
      <c r="I52" s="17">
        <v>0.119</v>
      </c>
      <c r="J52" s="42">
        <f>февраль!J52</f>
        <v>3</v>
      </c>
    </row>
    <row r="53" spans="1:10" ht="32.25" thickBot="1">
      <c r="A53" s="66"/>
      <c r="B53" s="68"/>
      <c r="C53" s="64"/>
      <c r="D53" s="64"/>
      <c r="E53" s="38">
        <v>598.29</v>
      </c>
      <c r="F53" s="38">
        <v>598.29</v>
      </c>
      <c r="G53" s="59" t="s">
        <v>41</v>
      </c>
      <c r="H53" s="17">
        <v>0.145</v>
      </c>
      <c r="I53" s="17">
        <v>0.145</v>
      </c>
      <c r="J53" s="42">
        <f>февраль!J53</f>
        <v>2</v>
      </c>
    </row>
    <row r="54" spans="1:10" ht="32.25" thickBot="1">
      <c r="A54" s="66"/>
      <c r="B54" s="68"/>
      <c r="C54" s="64"/>
      <c r="D54" s="64"/>
      <c r="E54" s="38">
        <v>797.72</v>
      </c>
      <c r="F54" s="38">
        <v>797.72</v>
      </c>
      <c r="G54" s="59" t="s">
        <v>38</v>
      </c>
      <c r="H54" s="17">
        <v>0.041</v>
      </c>
      <c r="I54" s="17">
        <v>0.041</v>
      </c>
      <c r="J54" s="42">
        <f>февраль!J54</f>
        <v>0.7</v>
      </c>
    </row>
    <row r="55" spans="1:10" ht="16.5" thickBot="1">
      <c r="A55" s="70"/>
      <c r="B55" s="69"/>
      <c r="C55" s="65"/>
      <c r="D55" s="65"/>
      <c r="E55" s="40">
        <v>852.97</v>
      </c>
      <c r="F55" s="40">
        <v>852.97</v>
      </c>
      <c r="G55" s="60" t="s">
        <v>15</v>
      </c>
      <c r="H55" s="29">
        <v>0</v>
      </c>
      <c r="I55" s="29">
        <f>H55</f>
        <v>0</v>
      </c>
      <c r="J55" s="43">
        <f>февраль!J55</f>
        <v>1.5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94.85</v>
      </c>
      <c r="F57" s="38">
        <v>94.85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252.84</v>
      </c>
      <c r="F58" s="38">
        <v>252.84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438.71</v>
      </c>
      <c r="F59" s="38">
        <v>438.71</v>
      </c>
      <c r="G59" s="59" t="s">
        <v>40</v>
      </c>
      <c r="H59" s="17">
        <v>0</v>
      </c>
      <c r="I59" s="17">
        <v>0</v>
      </c>
      <c r="J59" s="42">
        <f>февраль!J59</f>
        <v>0.5</v>
      </c>
    </row>
    <row r="60" spans="1:10" ht="32.25" thickBot="1">
      <c r="A60" s="66"/>
      <c r="B60" s="68"/>
      <c r="C60" s="64"/>
      <c r="D60" s="64"/>
      <c r="E60" s="38">
        <v>518.52</v>
      </c>
      <c r="F60" s="38">
        <v>518.52</v>
      </c>
      <c r="G60" s="59" t="s">
        <v>43</v>
      </c>
      <c r="H60" s="17">
        <v>0.131</v>
      </c>
      <c r="I60" s="17">
        <v>0.131</v>
      </c>
      <c r="J60" s="42">
        <f>февраль!J60</f>
        <v>0.7</v>
      </c>
    </row>
    <row r="61" spans="1:10" ht="32.25" thickBot="1">
      <c r="A61" s="66"/>
      <c r="B61" s="68"/>
      <c r="C61" s="64"/>
      <c r="D61" s="64"/>
      <c r="E61" s="38">
        <v>598.29</v>
      </c>
      <c r="F61" s="38">
        <v>598.29</v>
      </c>
      <c r="G61" s="59" t="s">
        <v>37</v>
      </c>
      <c r="H61" s="17">
        <v>0.1</v>
      </c>
      <c r="I61" s="17">
        <v>0.1</v>
      </c>
      <c r="J61" s="42">
        <f>февраль!J61</f>
        <v>0.8</v>
      </c>
    </row>
    <row r="62" spans="1:10" ht="32.25" thickBot="1">
      <c r="A62" s="66"/>
      <c r="B62" s="68"/>
      <c r="C62" s="64"/>
      <c r="D62" s="64"/>
      <c r="E62" s="38">
        <v>797.72</v>
      </c>
      <c r="F62" s="38">
        <v>797.72</v>
      </c>
      <c r="G62" s="59" t="s">
        <v>38</v>
      </c>
      <c r="H62" s="17">
        <v>0.044</v>
      </c>
      <c r="I62" s="17">
        <v>0.044</v>
      </c>
      <c r="J62" s="42">
        <f>февраль!J62</f>
        <v>0.9</v>
      </c>
    </row>
    <row r="63" spans="1:10" ht="16.5" thickBot="1">
      <c r="A63" s="66"/>
      <c r="B63" s="76"/>
      <c r="C63" s="64"/>
      <c r="D63" s="64"/>
      <c r="E63" s="40">
        <v>852.97</v>
      </c>
      <c r="F63" s="40">
        <v>852.97</v>
      </c>
      <c r="G63" s="62" t="s">
        <v>15</v>
      </c>
      <c r="H63" s="48">
        <v>0</v>
      </c>
      <c r="I63" s="48">
        <f>H63</f>
        <v>0</v>
      </c>
      <c r="J63" s="47">
        <f>февраль!J63</f>
        <v>1.5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94.85</v>
      </c>
      <c r="F65" s="38">
        <v>94.85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252.84</v>
      </c>
      <c r="F66" s="38">
        <v>252.84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438.71</v>
      </c>
      <c r="F67" s="38">
        <v>438.71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518.52</v>
      </c>
      <c r="F68" s="38">
        <v>518.52</v>
      </c>
      <c r="G68" s="59" t="s">
        <v>43</v>
      </c>
      <c r="H68" s="17">
        <v>0</v>
      </c>
      <c r="I68" s="17">
        <v>0</v>
      </c>
      <c r="J68" s="42">
        <f>февраль!J68</f>
        <v>0.5</v>
      </c>
    </row>
    <row r="69" spans="1:10" ht="32.25" thickBot="1">
      <c r="A69" s="66"/>
      <c r="B69" s="68"/>
      <c r="C69" s="64"/>
      <c r="D69" s="64"/>
      <c r="E69" s="38">
        <v>598.29</v>
      </c>
      <c r="F69" s="38">
        <v>598.29</v>
      </c>
      <c r="G69" s="59" t="s">
        <v>41</v>
      </c>
      <c r="H69" s="17">
        <v>0.075</v>
      </c>
      <c r="I69" s="17">
        <v>0.075</v>
      </c>
      <c r="J69" s="42">
        <f>февраль!J69</f>
        <v>0.4</v>
      </c>
    </row>
    <row r="70" spans="1:10" ht="32.25" thickBot="1">
      <c r="A70" s="66"/>
      <c r="B70" s="68"/>
      <c r="C70" s="64"/>
      <c r="D70" s="64"/>
      <c r="E70" s="38">
        <v>797.72</v>
      </c>
      <c r="F70" s="38">
        <v>797.72</v>
      </c>
      <c r="G70" s="59" t="s">
        <v>38</v>
      </c>
      <c r="H70" s="17">
        <v>0.011</v>
      </c>
      <c r="I70" s="17">
        <v>0.011</v>
      </c>
      <c r="J70" s="42">
        <f>февраль!J70</f>
        <v>0.3</v>
      </c>
    </row>
    <row r="71" spans="1:10" ht="16.5" thickBot="1">
      <c r="A71" s="70"/>
      <c r="B71" s="69"/>
      <c r="C71" s="65"/>
      <c r="D71" s="65"/>
      <c r="E71" s="40">
        <v>852.97</v>
      </c>
      <c r="F71" s="40">
        <v>852.97</v>
      </c>
      <c r="G71" s="60" t="s">
        <v>15</v>
      </c>
      <c r="H71" s="29">
        <v>0.000221</v>
      </c>
      <c r="I71" s="29">
        <v>0.000221</v>
      </c>
      <c r="J71" s="43">
        <f>февраль!J71</f>
        <v>2.5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94.85</v>
      </c>
      <c r="F73" s="38">
        <v>94.85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252.84</v>
      </c>
      <c r="F74" s="38">
        <v>252.84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438.71</v>
      </c>
      <c r="F75" s="38">
        <v>438.71</v>
      </c>
      <c r="G75" s="59" t="s">
        <v>35</v>
      </c>
      <c r="H75" s="17">
        <v>0.046</v>
      </c>
      <c r="I75" s="17">
        <v>0.046</v>
      </c>
      <c r="J75" s="42">
        <f>февраль!J75</f>
        <v>1</v>
      </c>
    </row>
    <row r="76" spans="1:10" ht="32.25" thickBot="1">
      <c r="A76" s="66"/>
      <c r="B76" s="68"/>
      <c r="C76" s="64"/>
      <c r="D76" s="64"/>
      <c r="E76" s="38">
        <v>518.52</v>
      </c>
      <c r="F76" s="38">
        <v>518.52</v>
      </c>
      <c r="G76" s="59" t="s">
        <v>43</v>
      </c>
      <c r="H76" s="44">
        <v>0.073</v>
      </c>
      <c r="I76" s="44">
        <v>0.073</v>
      </c>
      <c r="J76" s="42">
        <f>февраль!J76</f>
        <v>0.5</v>
      </c>
    </row>
    <row r="77" spans="1:10" ht="32.25" thickBot="1">
      <c r="A77" s="66"/>
      <c r="B77" s="68"/>
      <c r="C77" s="64"/>
      <c r="D77" s="64"/>
      <c r="E77" s="38">
        <v>598.29</v>
      </c>
      <c r="F77" s="38">
        <v>598.29</v>
      </c>
      <c r="G77" s="59" t="s">
        <v>37</v>
      </c>
      <c r="H77" s="44">
        <v>0.052</v>
      </c>
      <c r="I77" s="44">
        <v>0.052</v>
      </c>
      <c r="J77" s="42">
        <f>февраль!J77</f>
        <v>0.5</v>
      </c>
    </row>
    <row r="78" spans="1:10" ht="32.25" thickBot="1">
      <c r="A78" s="66"/>
      <c r="B78" s="68"/>
      <c r="C78" s="64"/>
      <c r="D78" s="64"/>
      <c r="E78" s="38">
        <v>797.72</v>
      </c>
      <c r="F78" s="38">
        <v>797.72</v>
      </c>
      <c r="G78" s="59" t="s">
        <v>38</v>
      </c>
      <c r="H78" s="17">
        <v>0.012</v>
      </c>
      <c r="I78" s="17">
        <v>0.012</v>
      </c>
      <c r="J78" s="42">
        <f>февраль!J78</f>
        <v>0.3</v>
      </c>
    </row>
    <row r="79" spans="1:10" ht="16.5" thickBot="1">
      <c r="A79" s="66"/>
      <c r="B79" s="76"/>
      <c r="C79" s="64"/>
      <c r="D79" s="64"/>
      <c r="E79" s="40">
        <v>852.97</v>
      </c>
      <c r="F79" s="40">
        <v>852.97</v>
      </c>
      <c r="G79" s="62" t="s">
        <v>15</v>
      </c>
      <c r="H79" s="46">
        <v>0</v>
      </c>
      <c r="I79" s="46">
        <v>0</v>
      </c>
      <c r="J79" s="47">
        <f>февраль!J79</f>
        <v>1.1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94.85</v>
      </c>
      <c r="F81" s="38">
        <v>94.85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252.84</v>
      </c>
      <c r="F82" s="38">
        <v>252.84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438.71</v>
      </c>
      <c r="F83" s="38">
        <v>438.71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518.52</v>
      </c>
      <c r="F84" s="38">
        <v>518.52</v>
      </c>
      <c r="G84" s="59" t="s">
        <v>43</v>
      </c>
      <c r="H84" s="17">
        <v>0</v>
      </c>
      <c r="I84" s="17">
        <v>0</v>
      </c>
      <c r="J84" s="42">
        <f>февраль!J84</f>
        <v>0</v>
      </c>
    </row>
    <row r="85" spans="1:10" ht="32.25" thickBot="1">
      <c r="A85" s="66"/>
      <c r="B85" s="68"/>
      <c r="C85" s="64"/>
      <c r="D85" s="64"/>
      <c r="E85" s="38">
        <v>598.29</v>
      </c>
      <c r="F85" s="38">
        <v>598.29</v>
      </c>
      <c r="G85" s="59" t="s">
        <v>41</v>
      </c>
      <c r="H85" s="17">
        <v>0.012</v>
      </c>
      <c r="I85" s="17">
        <v>0.012</v>
      </c>
      <c r="J85" s="42">
        <f>февраль!J85</f>
        <v>0</v>
      </c>
    </row>
    <row r="86" spans="1:10" ht="32.25" thickBot="1">
      <c r="A86" s="66"/>
      <c r="B86" s="68"/>
      <c r="C86" s="64"/>
      <c r="D86" s="64"/>
      <c r="E86" s="38">
        <v>797.72</v>
      </c>
      <c r="F86" s="38">
        <v>797.72</v>
      </c>
      <c r="G86" s="59" t="s">
        <v>38</v>
      </c>
      <c r="H86" s="17">
        <v>0</v>
      </c>
      <c r="I86" s="17">
        <v>0</v>
      </c>
      <c r="J86" s="47">
        <f>февраль!J86</f>
        <v>0</v>
      </c>
    </row>
    <row r="87" spans="1:10" ht="16.5" thickBot="1">
      <c r="A87" s="70"/>
      <c r="B87" s="69"/>
      <c r="C87" s="65"/>
      <c r="D87" s="65"/>
      <c r="E87" s="40">
        <v>852.97</v>
      </c>
      <c r="F87" s="40">
        <v>852.97</v>
      </c>
      <c r="G87" s="60" t="s">
        <v>15</v>
      </c>
      <c r="H87" s="28">
        <v>0</v>
      </c>
      <c r="I87" s="45">
        <v>0</v>
      </c>
      <c r="J87" s="43">
        <f>февраль!J87</f>
        <v>0</v>
      </c>
    </row>
  </sheetData>
  <sheetProtection/>
  <mergeCells count="41">
    <mergeCell ref="A80:A87"/>
    <mergeCell ref="B80:B87"/>
    <mergeCell ref="C80:C87"/>
    <mergeCell ref="D80:D87"/>
    <mergeCell ref="A72:A79"/>
    <mergeCell ref="B72:B79"/>
    <mergeCell ref="C72:C79"/>
    <mergeCell ref="D72:D79"/>
    <mergeCell ref="A64:A71"/>
    <mergeCell ref="B64:B71"/>
    <mergeCell ref="C64:C71"/>
    <mergeCell ref="D64:D71"/>
    <mergeCell ref="A56:A63"/>
    <mergeCell ref="B56:B63"/>
    <mergeCell ref="C56:C63"/>
    <mergeCell ref="D56:D63"/>
    <mergeCell ref="A40:A47"/>
    <mergeCell ref="B40:B47"/>
    <mergeCell ref="C40:C47"/>
    <mergeCell ref="D40:D47"/>
    <mergeCell ref="A48:A55"/>
    <mergeCell ref="B48:B55"/>
    <mergeCell ref="C48:C55"/>
    <mergeCell ref="D48:D55"/>
    <mergeCell ref="A5:J5"/>
    <mergeCell ref="A8:A15"/>
    <mergeCell ref="B8:B15"/>
    <mergeCell ref="C8:C15"/>
    <mergeCell ref="D8:D15"/>
    <mergeCell ref="B32:B39"/>
    <mergeCell ref="C32:C39"/>
    <mergeCell ref="C24:C31"/>
    <mergeCell ref="D24:D31"/>
    <mergeCell ref="A16:A23"/>
    <mergeCell ref="B16:B23"/>
    <mergeCell ref="C16:C23"/>
    <mergeCell ref="D32:D39"/>
    <mergeCell ref="A32:A39"/>
    <mergeCell ref="A24:A31"/>
    <mergeCell ref="B24:B31"/>
    <mergeCell ref="D16:D23"/>
  </mergeCells>
  <printOptions/>
  <pageMargins left="0.35433070866141736" right="0.2755905511811024" top="0.03937007874015748" bottom="0.1968503937007874" header="0.2755905511811024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0" sqref="N20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62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94.85</v>
      </c>
      <c r="F9" s="38">
        <v>94.85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252.84</v>
      </c>
      <c r="F10" s="38">
        <v>252.84</v>
      </c>
      <c r="G10" s="59" t="s">
        <v>34</v>
      </c>
      <c r="H10" s="16">
        <v>0</v>
      </c>
      <c r="I10" s="16">
        <v>0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438.71</v>
      </c>
      <c r="F11" s="38">
        <v>438.71</v>
      </c>
      <c r="G11" s="59" t="s">
        <v>35</v>
      </c>
      <c r="H11" s="16">
        <v>0</v>
      </c>
      <c r="I11" s="16">
        <v>0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518.52</v>
      </c>
      <c r="F12" s="38">
        <v>518.52</v>
      </c>
      <c r="G12" s="59" t="s">
        <v>36</v>
      </c>
      <c r="H12" s="16">
        <v>0.003</v>
      </c>
      <c r="I12" s="16">
        <v>0.003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598.29</v>
      </c>
      <c r="F13" s="38">
        <v>598.29</v>
      </c>
      <c r="G13" s="59" t="s">
        <v>37</v>
      </c>
      <c r="H13" s="16">
        <v>0.005</v>
      </c>
      <c r="I13" s="16">
        <v>0.005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797.72</v>
      </c>
      <c r="F14" s="38">
        <v>797.72</v>
      </c>
      <c r="G14" s="59" t="s">
        <v>38</v>
      </c>
      <c r="H14" s="17">
        <v>0.001</v>
      </c>
      <c r="I14" s="17">
        <v>0.001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852.97</v>
      </c>
      <c r="F15" s="40">
        <v>852.97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94.85</v>
      </c>
      <c r="F17" s="38">
        <v>94.85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252.84</v>
      </c>
      <c r="F18" s="38">
        <v>252.84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438.71</v>
      </c>
      <c r="F19" s="38">
        <v>438.71</v>
      </c>
      <c r="G19" s="59" t="s">
        <v>40</v>
      </c>
      <c r="H19" s="17">
        <v>0</v>
      </c>
      <c r="I19" s="17">
        <v>0</v>
      </c>
      <c r="J19" s="42">
        <v>0</v>
      </c>
    </row>
    <row r="20" spans="1:10" ht="32.25" thickBot="1">
      <c r="A20" s="66"/>
      <c r="B20" s="68"/>
      <c r="C20" s="64"/>
      <c r="D20" s="64"/>
      <c r="E20" s="38">
        <v>518.52</v>
      </c>
      <c r="F20" s="38">
        <v>518.52</v>
      </c>
      <c r="G20" s="59" t="s">
        <v>36</v>
      </c>
      <c r="H20" s="16">
        <v>0.044</v>
      </c>
      <c r="I20" s="16">
        <v>0.044</v>
      </c>
      <c r="J20" s="42">
        <v>0</v>
      </c>
    </row>
    <row r="21" spans="1:10" ht="32.25" thickBot="1">
      <c r="A21" s="66"/>
      <c r="B21" s="68"/>
      <c r="C21" s="64"/>
      <c r="D21" s="64"/>
      <c r="E21" s="38">
        <v>598.29</v>
      </c>
      <c r="F21" s="38">
        <v>598.29</v>
      </c>
      <c r="G21" s="59" t="s">
        <v>41</v>
      </c>
      <c r="H21" s="16">
        <v>0.002</v>
      </c>
      <c r="I21" s="16">
        <v>0.002</v>
      </c>
      <c r="J21" s="42">
        <v>0</v>
      </c>
    </row>
    <row r="22" spans="1:10" ht="32.25" thickBot="1">
      <c r="A22" s="66"/>
      <c r="B22" s="68"/>
      <c r="C22" s="64"/>
      <c r="D22" s="64"/>
      <c r="E22" s="38">
        <v>797.72</v>
      </c>
      <c r="F22" s="38">
        <v>797.72</v>
      </c>
      <c r="G22" s="59" t="s">
        <v>38</v>
      </c>
      <c r="H22" s="16">
        <v>0</v>
      </c>
      <c r="I22" s="16">
        <v>0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852.97</v>
      </c>
      <c r="F23" s="40">
        <v>852.97</v>
      </c>
      <c r="G23" s="60" t="s">
        <v>15</v>
      </c>
      <c r="H23" s="19"/>
      <c r="I23" s="19"/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94.85</v>
      </c>
      <c r="F25" s="38">
        <v>94.85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252.84</v>
      </c>
      <c r="F26" s="38">
        <v>252.84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438.71</v>
      </c>
      <c r="F27" s="38">
        <v>438.71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518.52</v>
      </c>
      <c r="F28" s="38">
        <v>518.52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598.29</v>
      </c>
      <c r="F29" s="38">
        <v>598.29</v>
      </c>
      <c r="G29" s="59" t="s">
        <v>41</v>
      </c>
      <c r="H29" s="17">
        <v>0</v>
      </c>
      <c r="I29" s="17">
        <v>0</v>
      </c>
      <c r="J29" s="42">
        <v>0</v>
      </c>
    </row>
    <row r="30" spans="1:10" ht="32.25" thickBot="1">
      <c r="A30" s="66"/>
      <c r="B30" s="68"/>
      <c r="C30" s="64"/>
      <c r="D30" s="64"/>
      <c r="E30" s="38">
        <v>797.72</v>
      </c>
      <c r="F30" s="38">
        <v>797.72</v>
      </c>
      <c r="G30" s="59" t="s">
        <v>38</v>
      </c>
      <c r="H30" s="17">
        <v>0</v>
      </c>
      <c r="I30" s="17">
        <v>0</v>
      </c>
      <c r="J30" s="18">
        <v>0.5</v>
      </c>
    </row>
    <row r="31" spans="1:10" ht="16.5" thickBot="1">
      <c r="A31" s="70"/>
      <c r="B31" s="69"/>
      <c r="C31" s="65"/>
      <c r="D31" s="65"/>
      <c r="E31" s="40">
        <v>852.97</v>
      </c>
      <c r="F31" s="40">
        <v>852.97</v>
      </c>
      <c r="G31" s="60" t="s">
        <v>15</v>
      </c>
      <c r="H31" s="29">
        <v>0</v>
      </c>
      <c r="I31" s="29">
        <v>0</v>
      </c>
      <c r="J31" s="21">
        <v>0.5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94.85</v>
      </c>
      <c r="F33" s="38">
        <v>94.85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252.84</v>
      </c>
      <c r="F34" s="38">
        <v>252.84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438.71</v>
      </c>
      <c r="F35" s="38">
        <v>438.71</v>
      </c>
      <c r="G35" s="59" t="s">
        <v>35</v>
      </c>
      <c r="H35" s="17">
        <v>0</v>
      </c>
      <c r="I35" s="17">
        <v>0</v>
      </c>
      <c r="J35" s="42">
        <v>0</v>
      </c>
    </row>
    <row r="36" spans="1:10" ht="32.25" thickBot="1">
      <c r="A36" s="66"/>
      <c r="B36" s="68"/>
      <c r="C36" s="64"/>
      <c r="D36" s="64"/>
      <c r="E36" s="38">
        <v>518.52</v>
      </c>
      <c r="F36" s="38">
        <v>518.52</v>
      </c>
      <c r="G36" s="59" t="s">
        <v>43</v>
      </c>
      <c r="H36" s="16">
        <v>0.007</v>
      </c>
      <c r="I36" s="16">
        <v>0.007</v>
      </c>
      <c r="J36" s="18">
        <v>0</v>
      </c>
    </row>
    <row r="37" spans="1:10" ht="32.25" thickBot="1">
      <c r="A37" s="66"/>
      <c r="B37" s="68"/>
      <c r="C37" s="64"/>
      <c r="D37" s="64"/>
      <c r="E37" s="38">
        <v>598.29</v>
      </c>
      <c r="F37" s="38">
        <v>598.29</v>
      </c>
      <c r="G37" s="59" t="s">
        <v>37</v>
      </c>
      <c r="H37" s="16">
        <v>0.017</v>
      </c>
      <c r="I37" s="16">
        <v>0.017</v>
      </c>
      <c r="J37" s="18">
        <v>0</v>
      </c>
    </row>
    <row r="38" spans="1:10" ht="32.25" thickBot="1">
      <c r="A38" s="66"/>
      <c r="B38" s="68"/>
      <c r="C38" s="64"/>
      <c r="D38" s="64"/>
      <c r="E38" s="38">
        <v>797.72</v>
      </c>
      <c r="F38" s="38">
        <v>797.72</v>
      </c>
      <c r="G38" s="59" t="s">
        <v>38</v>
      </c>
      <c r="H38" s="16">
        <v>0.003</v>
      </c>
      <c r="I38" s="16">
        <v>0.003</v>
      </c>
      <c r="J38" s="18">
        <v>1</v>
      </c>
    </row>
    <row r="39" spans="1:10" ht="16.5" thickBot="1">
      <c r="A39" s="70"/>
      <c r="B39" s="69"/>
      <c r="C39" s="65"/>
      <c r="D39" s="65"/>
      <c r="E39" s="40">
        <v>852.97</v>
      </c>
      <c r="F39" s="40">
        <v>852.97</v>
      </c>
      <c r="G39" s="60" t="s">
        <v>15</v>
      </c>
      <c r="H39" s="19"/>
      <c r="I39" s="19"/>
      <c r="J39" s="21">
        <v>0.2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94.85</v>
      </c>
      <c r="F41" s="38">
        <v>94.85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252.84</v>
      </c>
      <c r="F42" s="38">
        <v>252.84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438.71</v>
      </c>
      <c r="F43" s="38">
        <v>438.71</v>
      </c>
      <c r="G43" s="59" t="s">
        <v>35</v>
      </c>
      <c r="H43" s="17">
        <v>0</v>
      </c>
      <c r="I43" s="17">
        <v>0</v>
      </c>
      <c r="J43" s="42">
        <v>0</v>
      </c>
    </row>
    <row r="44" spans="1:10" ht="32.25" thickBot="1">
      <c r="A44" s="66"/>
      <c r="B44" s="68"/>
      <c r="C44" s="64"/>
      <c r="D44" s="64"/>
      <c r="E44" s="38">
        <v>518.52</v>
      </c>
      <c r="F44" s="38">
        <v>518.52</v>
      </c>
      <c r="G44" s="59" t="s">
        <v>36</v>
      </c>
      <c r="H44" s="16">
        <v>0.004</v>
      </c>
      <c r="I44" s="16">
        <v>0.004</v>
      </c>
      <c r="J44" s="18">
        <v>0</v>
      </c>
    </row>
    <row r="45" spans="1:10" ht="32.25" thickBot="1">
      <c r="A45" s="66"/>
      <c r="B45" s="68"/>
      <c r="C45" s="64"/>
      <c r="D45" s="64"/>
      <c r="E45" s="38">
        <v>598.29</v>
      </c>
      <c r="F45" s="38">
        <v>598.29</v>
      </c>
      <c r="G45" s="59" t="s">
        <v>41</v>
      </c>
      <c r="H45" s="16">
        <v>0.011</v>
      </c>
      <c r="I45" s="16">
        <v>0.011</v>
      </c>
      <c r="J45" s="18">
        <v>0</v>
      </c>
    </row>
    <row r="46" spans="1:10" ht="32.25" thickBot="1">
      <c r="A46" s="66"/>
      <c r="B46" s="68"/>
      <c r="C46" s="64"/>
      <c r="D46" s="64"/>
      <c r="E46" s="38">
        <v>797.72</v>
      </c>
      <c r="F46" s="38">
        <v>797.72</v>
      </c>
      <c r="G46" s="59" t="s">
        <v>46</v>
      </c>
      <c r="H46" s="16">
        <v>0.006</v>
      </c>
      <c r="I46" s="16">
        <v>0.006</v>
      </c>
      <c r="J46" s="18">
        <v>0.5</v>
      </c>
    </row>
    <row r="47" spans="1:10" ht="16.5" thickBot="1">
      <c r="A47" s="70"/>
      <c r="B47" s="69"/>
      <c r="C47" s="65"/>
      <c r="D47" s="65"/>
      <c r="E47" s="40">
        <v>852.97</v>
      </c>
      <c r="F47" s="40">
        <v>852.97</v>
      </c>
      <c r="G47" s="60" t="s">
        <v>15</v>
      </c>
      <c r="H47" s="19"/>
      <c r="I47" s="19"/>
      <c r="J47" s="21">
        <v>0.3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94.85</v>
      </c>
      <c r="F49" s="38">
        <v>94.85</v>
      </c>
      <c r="G49" s="59" t="s">
        <v>33</v>
      </c>
      <c r="H49" s="17">
        <v>0</v>
      </c>
      <c r="I49" s="17">
        <v>0</v>
      </c>
      <c r="J49" s="42">
        <v>0</v>
      </c>
    </row>
    <row r="50" spans="1:10" ht="32.25" thickBot="1">
      <c r="A50" s="66"/>
      <c r="B50" s="68"/>
      <c r="C50" s="64"/>
      <c r="D50" s="64"/>
      <c r="E50" s="38">
        <v>252.84</v>
      </c>
      <c r="F50" s="38">
        <v>252.84</v>
      </c>
      <c r="G50" s="59" t="s">
        <v>34</v>
      </c>
      <c r="H50" s="17">
        <v>0</v>
      </c>
      <c r="I50" s="17">
        <v>0</v>
      </c>
      <c r="J50" s="42">
        <v>0</v>
      </c>
    </row>
    <row r="51" spans="1:10" ht="32.25" thickBot="1">
      <c r="A51" s="66"/>
      <c r="B51" s="68"/>
      <c r="C51" s="64"/>
      <c r="D51" s="64"/>
      <c r="E51" s="38">
        <v>438.71</v>
      </c>
      <c r="F51" s="38">
        <v>438.71</v>
      </c>
      <c r="G51" s="59" t="s">
        <v>40</v>
      </c>
      <c r="H51" s="17">
        <v>0</v>
      </c>
      <c r="I51" s="17">
        <v>0</v>
      </c>
      <c r="J51" s="42">
        <v>0</v>
      </c>
    </row>
    <row r="52" spans="1:10" ht="32.25" thickBot="1">
      <c r="A52" s="66"/>
      <c r="B52" s="68"/>
      <c r="C52" s="64"/>
      <c r="D52" s="64"/>
      <c r="E52" s="38">
        <v>518.52</v>
      </c>
      <c r="F52" s="38">
        <v>518.52</v>
      </c>
      <c r="G52" s="59" t="s">
        <v>36</v>
      </c>
      <c r="H52" s="16">
        <v>0.071</v>
      </c>
      <c r="I52" s="16">
        <v>0.071</v>
      </c>
      <c r="J52" s="18">
        <v>0</v>
      </c>
    </row>
    <row r="53" spans="1:10" ht="32.25" thickBot="1">
      <c r="A53" s="66"/>
      <c r="B53" s="68"/>
      <c r="C53" s="64"/>
      <c r="D53" s="64"/>
      <c r="E53" s="38">
        <v>598.29</v>
      </c>
      <c r="F53" s="38">
        <v>598.29</v>
      </c>
      <c r="G53" s="59" t="s">
        <v>41</v>
      </c>
      <c r="H53" s="16">
        <v>0.017</v>
      </c>
      <c r="I53" s="16">
        <v>0.017</v>
      </c>
      <c r="J53" s="18">
        <v>0</v>
      </c>
    </row>
    <row r="54" spans="1:10" ht="32.25" thickBot="1">
      <c r="A54" s="66"/>
      <c r="B54" s="68"/>
      <c r="C54" s="64"/>
      <c r="D54" s="64"/>
      <c r="E54" s="38">
        <v>797.72</v>
      </c>
      <c r="F54" s="38">
        <v>797.72</v>
      </c>
      <c r="G54" s="59" t="s">
        <v>38</v>
      </c>
      <c r="H54" s="16">
        <v>0.005</v>
      </c>
      <c r="I54" s="16">
        <v>0.005</v>
      </c>
      <c r="J54" s="18">
        <v>1</v>
      </c>
    </row>
    <row r="55" spans="1:10" ht="16.5" thickBot="1">
      <c r="A55" s="70"/>
      <c r="B55" s="69"/>
      <c r="C55" s="65"/>
      <c r="D55" s="65"/>
      <c r="E55" s="40">
        <v>852.97</v>
      </c>
      <c r="F55" s="40">
        <v>852.97</v>
      </c>
      <c r="G55" s="60" t="s">
        <v>15</v>
      </c>
      <c r="H55" s="19"/>
      <c r="I55" s="19"/>
      <c r="J55" s="21">
        <v>0.5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94.85</v>
      </c>
      <c r="F57" s="38">
        <v>94.85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252.84</v>
      </c>
      <c r="F58" s="38">
        <v>252.84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438.71</v>
      </c>
      <c r="F59" s="38">
        <v>438.71</v>
      </c>
      <c r="G59" s="59" t="s">
        <v>40</v>
      </c>
      <c r="H59" s="17">
        <v>0</v>
      </c>
      <c r="I59" s="17">
        <v>0</v>
      </c>
      <c r="J59" s="42">
        <v>0</v>
      </c>
    </row>
    <row r="60" spans="1:10" ht="32.25" thickBot="1">
      <c r="A60" s="66"/>
      <c r="B60" s="68"/>
      <c r="C60" s="64"/>
      <c r="D60" s="64"/>
      <c r="E60" s="38">
        <v>518.52</v>
      </c>
      <c r="F60" s="38">
        <v>518.52</v>
      </c>
      <c r="G60" s="59" t="s">
        <v>43</v>
      </c>
      <c r="H60" s="16">
        <v>0.127</v>
      </c>
      <c r="I60" s="16">
        <v>0.127</v>
      </c>
      <c r="J60" s="18">
        <v>0</v>
      </c>
    </row>
    <row r="61" spans="1:10" ht="32.25" thickBot="1">
      <c r="A61" s="66"/>
      <c r="B61" s="68"/>
      <c r="C61" s="64"/>
      <c r="D61" s="64"/>
      <c r="E61" s="38">
        <v>598.29</v>
      </c>
      <c r="F61" s="38">
        <v>598.29</v>
      </c>
      <c r="G61" s="59" t="s">
        <v>37</v>
      </c>
      <c r="H61" s="16">
        <v>0.02</v>
      </c>
      <c r="I61" s="16">
        <v>0.02</v>
      </c>
      <c r="J61" s="18">
        <v>1</v>
      </c>
    </row>
    <row r="62" spans="1:10" ht="32.25" thickBot="1">
      <c r="A62" s="66"/>
      <c r="B62" s="68"/>
      <c r="C62" s="64"/>
      <c r="D62" s="64"/>
      <c r="E62" s="38">
        <v>797.72</v>
      </c>
      <c r="F62" s="38">
        <v>797.72</v>
      </c>
      <c r="G62" s="59" t="s">
        <v>38</v>
      </c>
      <c r="H62" s="16">
        <v>0.002</v>
      </c>
      <c r="I62" s="16">
        <v>0.002</v>
      </c>
      <c r="J62" s="18">
        <v>1.5</v>
      </c>
    </row>
    <row r="63" spans="1:10" ht="16.5" thickBot="1">
      <c r="A63" s="66"/>
      <c r="B63" s="76"/>
      <c r="C63" s="64"/>
      <c r="D63" s="64"/>
      <c r="E63" s="40">
        <v>852.97</v>
      </c>
      <c r="F63" s="40">
        <v>852.97</v>
      </c>
      <c r="G63" s="62" t="s">
        <v>15</v>
      </c>
      <c r="H63" s="19">
        <v>0.21</v>
      </c>
      <c r="I63" s="19">
        <f>H63</f>
        <v>0.21</v>
      </c>
      <c r="J63" s="21">
        <v>0.5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94.85</v>
      </c>
      <c r="F65" s="38">
        <v>94.85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252.84</v>
      </c>
      <c r="F66" s="38">
        <v>252.84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438.71</v>
      </c>
      <c r="F67" s="38">
        <v>438.71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518.52</v>
      </c>
      <c r="F68" s="38">
        <v>518.52</v>
      </c>
      <c r="G68" s="59" t="s">
        <v>43</v>
      </c>
      <c r="H68" s="16">
        <v>0</v>
      </c>
      <c r="I68" s="16">
        <v>0</v>
      </c>
      <c r="J68" s="18">
        <v>0</v>
      </c>
    </row>
    <row r="69" spans="1:10" ht="32.25" thickBot="1">
      <c r="A69" s="66"/>
      <c r="B69" s="68"/>
      <c r="C69" s="64"/>
      <c r="D69" s="64"/>
      <c r="E69" s="38">
        <v>598.29</v>
      </c>
      <c r="F69" s="38">
        <v>598.29</v>
      </c>
      <c r="G69" s="59" t="s">
        <v>41</v>
      </c>
      <c r="H69" s="16">
        <v>0.001</v>
      </c>
      <c r="I69" s="16">
        <v>0.001</v>
      </c>
      <c r="J69" s="18">
        <v>0</v>
      </c>
    </row>
    <row r="70" spans="1:10" ht="32.25" thickBot="1">
      <c r="A70" s="66"/>
      <c r="B70" s="68"/>
      <c r="C70" s="64"/>
      <c r="D70" s="64"/>
      <c r="E70" s="38">
        <v>797.72</v>
      </c>
      <c r="F70" s="38">
        <v>797.72</v>
      </c>
      <c r="G70" s="59" t="s">
        <v>38</v>
      </c>
      <c r="H70" s="16">
        <v>0.001</v>
      </c>
      <c r="I70" s="16">
        <v>0.001</v>
      </c>
      <c r="J70" s="18">
        <v>0.1</v>
      </c>
    </row>
    <row r="71" spans="1:10" ht="16.5" thickBot="1">
      <c r="A71" s="70"/>
      <c r="B71" s="69"/>
      <c r="C71" s="65"/>
      <c r="D71" s="65"/>
      <c r="E71" s="40">
        <v>852.97</v>
      </c>
      <c r="F71" s="40">
        <v>852.97</v>
      </c>
      <c r="G71" s="60" t="s">
        <v>15</v>
      </c>
      <c r="H71" s="19">
        <v>0.0002</v>
      </c>
      <c r="I71" s="19">
        <v>0.0002</v>
      </c>
      <c r="J71" s="26">
        <v>0.5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94.85</v>
      </c>
      <c r="F73" s="38">
        <v>94.85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252.84</v>
      </c>
      <c r="F74" s="38">
        <v>252.84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438.71</v>
      </c>
      <c r="F75" s="38">
        <v>438.71</v>
      </c>
      <c r="G75" s="59" t="s">
        <v>35</v>
      </c>
      <c r="H75" s="17">
        <v>0.016</v>
      </c>
      <c r="I75" s="17">
        <v>0.016</v>
      </c>
      <c r="J75" s="42">
        <v>0</v>
      </c>
    </row>
    <row r="76" spans="1:10" ht="32.25" thickBot="1">
      <c r="A76" s="66"/>
      <c r="B76" s="68"/>
      <c r="C76" s="64"/>
      <c r="D76" s="64"/>
      <c r="E76" s="38">
        <v>518.52</v>
      </c>
      <c r="F76" s="38">
        <v>518.52</v>
      </c>
      <c r="G76" s="59" t="s">
        <v>43</v>
      </c>
      <c r="H76" s="23">
        <v>0.024</v>
      </c>
      <c r="I76" s="23">
        <v>0.024</v>
      </c>
      <c r="J76" s="18">
        <v>0</v>
      </c>
    </row>
    <row r="77" spans="1:10" ht="32.25" thickBot="1">
      <c r="A77" s="66"/>
      <c r="B77" s="68"/>
      <c r="C77" s="64"/>
      <c r="D77" s="64"/>
      <c r="E77" s="38">
        <v>598.29</v>
      </c>
      <c r="F77" s="38">
        <v>598.29</v>
      </c>
      <c r="G77" s="59" t="s">
        <v>37</v>
      </c>
      <c r="H77" s="23">
        <v>0.011</v>
      </c>
      <c r="I77" s="23">
        <v>0.011</v>
      </c>
      <c r="J77" s="24">
        <v>0</v>
      </c>
    </row>
    <row r="78" spans="1:10" ht="32.25" thickBot="1">
      <c r="A78" s="66"/>
      <c r="B78" s="68"/>
      <c r="C78" s="64"/>
      <c r="D78" s="64"/>
      <c r="E78" s="38">
        <v>797.72</v>
      </c>
      <c r="F78" s="38">
        <v>797.72</v>
      </c>
      <c r="G78" s="59" t="s">
        <v>38</v>
      </c>
      <c r="H78" s="16">
        <v>0.002</v>
      </c>
      <c r="I78" s="16">
        <v>0.002</v>
      </c>
      <c r="J78" s="24">
        <v>0.1</v>
      </c>
    </row>
    <row r="79" spans="1:10" ht="16.5" thickBot="1">
      <c r="A79" s="66"/>
      <c r="B79" s="76"/>
      <c r="C79" s="64"/>
      <c r="D79" s="64"/>
      <c r="E79" s="40">
        <v>852.97</v>
      </c>
      <c r="F79" s="40">
        <v>852.97</v>
      </c>
      <c r="G79" s="62" t="s">
        <v>15</v>
      </c>
      <c r="H79" s="25">
        <v>0</v>
      </c>
      <c r="I79" s="25">
        <v>0</v>
      </c>
      <c r="J79" s="26">
        <v>0.5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94.85</v>
      </c>
      <c r="F81" s="38">
        <v>94.85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252.84</v>
      </c>
      <c r="F82" s="38">
        <v>252.84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438.71</v>
      </c>
      <c r="F83" s="38">
        <v>438.71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518.52</v>
      </c>
      <c r="F84" s="38">
        <v>518.52</v>
      </c>
      <c r="G84" s="59" t="s">
        <v>43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598.29</v>
      </c>
      <c r="F85" s="38">
        <v>598.29</v>
      </c>
      <c r="G85" s="59" t="s">
        <v>41</v>
      </c>
      <c r="H85" s="44">
        <v>0.002</v>
      </c>
      <c r="I85" s="44">
        <v>0.002</v>
      </c>
      <c r="J85" s="24">
        <v>0</v>
      </c>
    </row>
    <row r="86" spans="1:10" ht="32.25" thickBot="1">
      <c r="A86" s="66"/>
      <c r="B86" s="68"/>
      <c r="C86" s="64"/>
      <c r="D86" s="64"/>
      <c r="E86" s="38">
        <v>797.72</v>
      </c>
      <c r="F86" s="38">
        <v>797.72</v>
      </c>
      <c r="G86" s="59" t="s">
        <v>38</v>
      </c>
      <c r="H86" s="17">
        <v>0</v>
      </c>
      <c r="I86" s="17">
        <v>0</v>
      </c>
      <c r="J86" s="24">
        <v>0</v>
      </c>
    </row>
    <row r="87" spans="1:10" ht="16.5" thickBot="1">
      <c r="A87" s="70"/>
      <c r="B87" s="69"/>
      <c r="C87" s="65"/>
      <c r="D87" s="65"/>
      <c r="E87" s="40">
        <v>852.97</v>
      </c>
      <c r="F87" s="40">
        <v>852.97</v>
      </c>
      <c r="G87" s="60" t="s">
        <v>15</v>
      </c>
      <c r="H87" s="28">
        <v>0</v>
      </c>
      <c r="I87" s="28">
        <v>0</v>
      </c>
      <c r="J87" s="26">
        <v>0</v>
      </c>
    </row>
  </sheetData>
  <sheetProtection/>
  <mergeCells count="41">
    <mergeCell ref="D40:D47"/>
    <mergeCell ref="A16:A23"/>
    <mergeCell ref="B16:B23"/>
    <mergeCell ref="C16:C23"/>
    <mergeCell ref="D16:D23"/>
    <mergeCell ref="C24:C31"/>
    <mergeCell ref="C32:C39"/>
    <mergeCell ref="A24:A31"/>
    <mergeCell ref="B24:B31"/>
    <mergeCell ref="D24:D31"/>
    <mergeCell ref="D32:D39"/>
    <mergeCell ref="A5:J5"/>
    <mergeCell ref="A8:A15"/>
    <mergeCell ref="B8:B15"/>
    <mergeCell ref="C8:C15"/>
    <mergeCell ref="D8:D15"/>
    <mergeCell ref="D80:D87"/>
    <mergeCell ref="D72:D79"/>
    <mergeCell ref="B48:B55"/>
    <mergeCell ref="C48:C55"/>
    <mergeCell ref="D48:D55"/>
    <mergeCell ref="B56:B63"/>
    <mergeCell ref="C56:C63"/>
    <mergeCell ref="B64:B71"/>
    <mergeCell ref="C64:C71"/>
    <mergeCell ref="D64:D71"/>
    <mergeCell ref="D56:D63"/>
    <mergeCell ref="A80:A87"/>
    <mergeCell ref="B80:B87"/>
    <mergeCell ref="C80:C87"/>
    <mergeCell ref="A48:A55"/>
    <mergeCell ref="B32:B39"/>
    <mergeCell ref="A40:A47"/>
    <mergeCell ref="B40:B47"/>
    <mergeCell ref="C40:C47"/>
    <mergeCell ref="A56:A63"/>
    <mergeCell ref="A64:A71"/>
    <mergeCell ref="A32:A39"/>
    <mergeCell ref="A72:A79"/>
    <mergeCell ref="B72:B79"/>
    <mergeCell ref="C72:C79"/>
  </mergeCells>
  <printOptions/>
  <pageMargins left="0.35433070866141736" right="0.2755905511811024" top="0.03937007874015748" bottom="0.1968503937007874" header="0.2755905511811024" footer="0.2362204724409449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selection activeCell="L6" sqref="L6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61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94.85</v>
      </c>
      <c r="F9" s="38">
        <v>94.85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252.84</v>
      </c>
      <c r="F10" s="38">
        <v>252.84</v>
      </c>
      <c r="G10" s="59" t="s">
        <v>34</v>
      </c>
      <c r="H10" s="16">
        <v>0</v>
      </c>
      <c r="I10" s="16">
        <v>0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438.71</v>
      </c>
      <c r="F11" s="38">
        <v>438.71</v>
      </c>
      <c r="G11" s="59" t="s">
        <v>35</v>
      </c>
      <c r="H11" s="16">
        <v>0</v>
      </c>
      <c r="I11" s="16">
        <v>0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518.52</v>
      </c>
      <c r="F12" s="38">
        <v>518.52</v>
      </c>
      <c r="G12" s="59" t="s">
        <v>36</v>
      </c>
      <c r="H12" s="16">
        <v>0.028</v>
      </c>
      <c r="I12" s="16">
        <v>0.028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598.29</v>
      </c>
      <c r="F13" s="38">
        <v>598.29</v>
      </c>
      <c r="G13" s="59" t="s">
        <v>37</v>
      </c>
      <c r="H13" s="16">
        <v>0.05</v>
      </c>
      <c r="I13" s="16">
        <v>0.05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797.72</v>
      </c>
      <c r="F14" s="38">
        <v>797.72</v>
      </c>
      <c r="G14" s="59" t="s">
        <v>38</v>
      </c>
      <c r="H14" s="17">
        <v>0</v>
      </c>
      <c r="I14" s="17">
        <v>0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852.97</v>
      </c>
      <c r="F15" s="40">
        <v>852.97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94.85</v>
      </c>
      <c r="F17" s="38">
        <v>94.85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252.84</v>
      </c>
      <c r="F18" s="38">
        <v>252.84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438.71</v>
      </c>
      <c r="F19" s="38">
        <v>438.71</v>
      </c>
      <c r="G19" s="59" t="s">
        <v>40</v>
      </c>
      <c r="H19" s="17">
        <v>0</v>
      </c>
      <c r="I19" s="17">
        <v>0</v>
      </c>
      <c r="J19" s="42">
        <v>0</v>
      </c>
    </row>
    <row r="20" spans="1:10" ht="32.25" thickBot="1">
      <c r="A20" s="66"/>
      <c r="B20" s="68"/>
      <c r="C20" s="64"/>
      <c r="D20" s="64"/>
      <c r="E20" s="38">
        <v>518.52</v>
      </c>
      <c r="F20" s="38">
        <v>518.52</v>
      </c>
      <c r="G20" s="59" t="s">
        <v>36</v>
      </c>
      <c r="H20" s="16">
        <v>0.05</v>
      </c>
      <c r="I20" s="16">
        <v>0.05</v>
      </c>
      <c r="J20" s="42">
        <v>0</v>
      </c>
    </row>
    <row r="21" spans="1:10" ht="32.25" thickBot="1">
      <c r="A21" s="66"/>
      <c r="B21" s="68"/>
      <c r="C21" s="64"/>
      <c r="D21" s="64"/>
      <c r="E21" s="38">
        <v>598.29</v>
      </c>
      <c r="F21" s="38">
        <v>598.29</v>
      </c>
      <c r="G21" s="59" t="s">
        <v>41</v>
      </c>
      <c r="H21" s="16">
        <v>0.002</v>
      </c>
      <c r="I21" s="16">
        <v>0.002</v>
      </c>
      <c r="J21" s="42">
        <v>0</v>
      </c>
    </row>
    <row r="22" spans="1:10" ht="32.25" thickBot="1">
      <c r="A22" s="66"/>
      <c r="B22" s="68"/>
      <c r="C22" s="64"/>
      <c r="D22" s="64"/>
      <c r="E22" s="38">
        <v>797.72</v>
      </c>
      <c r="F22" s="38">
        <v>797.72</v>
      </c>
      <c r="G22" s="59" t="s">
        <v>38</v>
      </c>
      <c r="H22" s="16">
        <v>0</v>
      </c>
      <c r="I22" s="16">
        <v>0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852.97</v>
      </c>
      <c r="F23" s="40">
        <v>852.97</v>
      </c>
      <c r="G23" s="60" t="s">
        <v>15</v>
      </c>
      <c r="H23" s="19"/>
      <c r="I23" s="19"/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94.85</v>
      </c>
      <c r="F25" s="38">
        <v>94.85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252.84</v>
      </c>
      <c r="F26" s="38">
        <v>252.84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438.71</v>
      </c>
      <c r="F27" s="38">
        <v>438.71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518.52</v>
      </c>
      <c r="F28" s="38">
        <v>518.52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598.29</v>
      </c>
      <c r="F29" s="38">
        <v>598.29</v>
      </c>
      <c r="G29" s="59" t="s">
        <v>41</v>
      </c>
      <c r="H29" s="17">
        <v>0</v>
      </c>
      <c r="I29" s="17">
        <v>0</v>
      </c>
      <c r="J29" s="42">
        <v>0</v>
      </c>
    </row>
    <row r="30" spans="1:10" ht="32.25" thickBot="1">
      <c r="A30" s="66"/>
      <c r="B30" s="68"/>
      <c r="C30" s="64"/>
      <c r="D30" s="64"/>
      <c r="E30" s="38">
        <v>797.72</v>
      </c>
      <c r="F30" s="38">
        <v>797.72</v>
      </c>
      <c r="G30" s="59" t="s">
        <v>38</v>
      </c>
      <c r="H30" s="17">
        <v>0</v>
      </c>
      <c r="I30" s="17">
        <v>0</v>
      </c>
      <c r="J30" s="18">
        <v>0.5</v>
      </c>
    </row>
    <row r="31" spans="1:10" ht="16.5" thickBot="1">
      <c r="A31" s="70"/>
      <c r="B31" s="69"/>
      <c r="C31" s="65"/>
      <c r="D31" s="65"/>
      <c r="E31" s="40">
        <v>852.97</v>
      </c>
      <c r="F31" s="40">
        <v>852.97</v>
      </c>
      <c r="G31" s="60" t="s">
        <v>15</v>
      </c>
      <c r="H31" s="29">
        <v>0</v>
      </c>
      <c r="I31" s="29">
        <v>0</v>
      </c>
      <c r="J31" s="21">
        <v>0.5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94.85</v>
      </c>
      <c r="F33" s="38">
        <v>94.85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252.84</v>
      </c>
      <c r="F34" s="38">
        <v>252.84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438.71</v>
      </c>
      <c r="F35" s="38">
        <v>438.71</v>
      </c>
      <c r="G35" s="59" t="s">
        <v>35</v>
      </c>
      <c r="H35" s="17">
        <v>0</v>
      </c>
      <c r="I35" s="17">
        <v>0</v>
      </c>
      <c r="J35" s="42">
        <v>0</v>
      </c>
    </row>
    <row r="36" spans="1:10" ht="32.25" thickBot="1">
      <c r="A36" s="66"/>
      <c r="B36" s="68"/>
      <c r="C36" s="64"/>
      <c r="D36" s="64"/>
      <c r="E36" s="38">
        <v>518.52</v>
      </c>
      <c r="F36" s="38">
        <v>518.52</v>
      </c>
      <c r="G36" s="59" t="s">
        <v>43</v>
      </c>
      <c r="H36" s="16">
        <v>0</v>
      </c>
      <c r="I36" s="16">
        <v>0</v>
      </c>
      <c r="J36" s="18">
        <v>0</v>
      </c>
    </row>
    <row r="37" spans="1:10" ht="32.25" thickBot="1">
      <c r="A37" s="66"/>
      <c r="B37" s="68"/>
      <c r="C37" s="64"/>
      <c r="D37" s="64"/>
      <c r="E37" s="38">
        <v>598.29</v>
      </c>
      <c r="F37" s="38">
        <v>598.29</v>
      </c>
      <c r="G37" s="59" t="s">
        <v>37</v>
      </c>
      <c r="H37" s="16"/>
      <c r="I37" s="16"/>
      <c r="J37" s="18">
        <v>0</v>
      </c>
    </row>
    <row r="38" spans="1:10" ht="32.25" thickBot="1">
      <c r="A38" s="66"/>
      <c r="B38" s="68"/>
      <c r="C38" s="64"/>
      <c r="D38" s="64"/>
      <c r="E38" s="38">
        <v>797.72</v>
      </c>
      <c r="F38" s="38">
        <v>797.72</v>
      </c>
      <c r="G38" s="59" t="s">
        <v>38</v>
      </c>
      <c r="H38" s="16"/>
      <c r="I38" s="16"/>
      <c r="J38" s="18">
        <v>1</v>
      </c>
    </row>
    <row r="39" spans="1:10" ht="16.5" thickBot="1">
      <c r="A39" s="70"/>
      <c r="B39" s="69"/>
      <c r="C39" s="65"/>
      <c r="D39" s="65"/>
      <c r="E39" s="40">
        <v>852.97</v>
      </c>
      <c r="F39" s="40">
        <v>852.97</v>
      </c>
      <c r="G39" s="60" t="s">
        <v>15</v>
      </c>
      <c r="H39" s="19"/>
      <c r="I39" s="19"/>
      <c r="J39" s="21">
        <v>0.2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94.85</v>
      </c>
      <c r="F41" s="38">
        <v>94.85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252.84</v>
      </c>
      <c r="F42" s="38">
        <v>252.84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438.71</v>
      </c>
      <c r="F43" s="38">
        <v>438.71</v>
      </c>
      <c r="G43" s="59" t="s">
        <v>35</v>
      </c>
      <c r="H43" s="17">
        <v>0</v>
      </c>
      <c r="I43" s="17">
        <v>0</v>
      </c>
      <c r="J43" s="42">
        <v>0</v>
      </c>
    </row>
    <row r="44" spans="1:10" ht="32.25" thickBot="1">
      <c r="A44" s="66"/>
      <c r="B44" s="68"/>
      <c r="C44" s="64"/>
      <c r="D44" s="64"/>
      <c r="E44" s="38">
        <v>518.52</v>
      </c>
      <c r="F44" s="38">
        <v>518.52</v>
      </c>
      <c r="G44" s="59" t="s">
        <v>36</v>
      </c>
      <c r="H44" s="16">
        <v>0.009</v>
      </c>
      <c r="I44" s="16">
        <v>0.009</v>
      </c>
      <c r="J44" s="18">
        <v>0</v>
      </c>
    </row>
    <row r="45" spans="1:10" ht="32.25" thickBot="1">
      <c r="A45" s="66"/>
      <c r="B45" s="68"/>
      <c r="C45" s="64"/>
      <c r="D45" s="64"/>
      <c r="E45" s="38">
        <v>598.29</v>
      </c>
      <c r="F45" s="38">
        <v>598.29</v>
      </c>
      <c r="G45" s="59" t="s">
        <v>41</v>
      </c>
      <c r="H45" s="16">
        <v>0.008</v>
      </c>
      <c r="I45" s="16">
        <v>0.008</v>
      </c>
      <c r="J45" s="18">
        <v>0</v>
      </c>
    </row>
    <row r="46" spans="1:10" ht="32.25" thickBot="1">
      <c r="A46" s="66"/>
      <c r="B46" s="68"/>
      <c r="C46" s="64"/>
      <c r="D46" s="64"/>
      <c r="E46" s="38">
        <v>797.72</v>
      </c>
      <c r="F46" s="38">
        <v>797.72</v>
      </c>
      <c r="G46" s="59" t="s">
        <v>46</v>
      </c>
      <c r="H46" s="16">
        <v>0.001</v>
      </c>
      <c r="I46" s="16">
        <v>0.001</v>
      </c>
      <c r="J46" s="18">
        <v>0.5</v>
      </c>
    </row>
    <row r="47" spans="1:10" ht="16.5" thickBot="1">
      <c r="A47" s="70"/>
      <c r="B47" s="69"/>
      <c r="C47" s="65"/>
      <c r="D47" s="65"/>
      <c r="E47" s="40">
        <v>852.97</v>
      </c>
      <c r="F47" s="40">
        <v>852.97</v>
      </c>
      <c r="G47" s="60" t="s">
        <v>15</v>
      </c>
      <c r="H47" s="19"/>
      <c r="I47" s="19"/>
      <c r="J47" s="21">
        <v>0.3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/>
      <c r="I48" s="27"/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94.85</v>
      </c>
      <c r="F49" s="38">
        <v>94.85</v>
      </c>
      <c r="G49" s="59" t="s">
        <v>33</v>
      </c>
      <c r="H49" s="17">
        <v>0</v>
      </c>
      <c r="I49" s="17">
        <v>0</v>
      </c>
      <c r="J49" s="42">
        <v>0</v>
      </c>
    </row>
    <row r="50" spans="1:10" ht="32.25" thickBot="1">
      <c r="A50" s="66"/>
      <c r="B50" s="68"/>
      <c r="C50" s="64"/>
      <c r="D50" s="64"/>
      <c r="E50" s="38">
        <v>252.84</v>
      </c>
      <c r="F50" s="38">
        <v>252.84</v>
      </c>
      <c r="G50" s="59" t="s">
        <v>34</v>
      </c>
      <c r="H50" s="17">
        <v>0</v>
      </c>
      <c r="I50" s="17">
        <v>0</v>
      </c>
      <c r="J50" s="42">
        <v>0</v>
      </c>
    </row>
    <row r="51" spans="1:10" ht="32.25" thickBot="1">
      <c r="A51" s="66"/>
      <c r="B51" s="68"/>
      <c r="C51" s="64"/>
      <c r="D51" s="64"/>
      <c r="E51" s="38">
        <v>438.71</v>
      </c>
      <c r="F51" s="38">
        <v>438.71</v>
      </c>
      <c r="G51" s="59" t="s">
        <v>40</v>
      </c>
      <c r="H51" s="17">
        <v>0</v>
      </c>
      <c r="I51" s="17">
        <v>0</v>
      </c>
      <c r="J51" s="42">
        <v>0</v>
      </c>
    </row>
    <row r="52" spans="1:10" ht="32.25" thickBot="1">
      <c r="A52" s="66"/>
      <c r="B52" s="68"/>
      <c r="C52" s="64"/>
      <c r="D52" s="64"/>
      <c r="E52" s="38">
        <v>518.52</v>
      </c>
      <c r="F52" s="38">
        <v>518.52</v>
      </c>
      <c r="G52" s="59" t="s">
        <v>36</v>
      </c>
      <c r="H52" s="16">
        <v>0.086</v>
      </c>
      <c r="I52" s="16">
        <v>0.086</v>
      </c>
      <c r="J52" s="18">
        <v>0</v>
      </c>
    </row>
    <row r="53" spans="1:10" ht="32.25" thickBot="1">
      <c r="A53" s="66"/>
      <c r="B53" s="68"/>
      <c r="C53" s="64"/>
      <c r="D53" s="64"/>
      <c r="E53" s="38">
        <v>598.29</v>
      </c>
      <c r="F53" s="38">
        <v>598.29</v>
      </c>
      <c r="G53" s="59" t="s">
        <v>41</v>
      </c>
      <c r="H53" s="16">
        <v>0.036</v>
      </c>
      <c r="I53" s="16">
        <v>0.036</v>
      </c>
      <c r="J53" s="18">
        <v>0</v>
      </c>
    </row>
    <row r="54" spans="1:10" ht="32.25" thickBot="1">
      <c r="A54" s="66"/>
      <c r="B54" s="68"/>
      <c r="C54" s="64"/>
      <c r="D54" s="64"/>
      <c r="E54" s="38">
        <v>797.72</v>
      </c>
      <c r="F54" s="38">
        <v>797.72</v>
      </c>
      <c r="G54" s="59" t="s">
        <v>38</v>
      </c>
      <c r="H54" s="16">
        <v>0.001</v>
      </c>
      <c r="I54" s="16">
        <v>0.001</v>
      </c>
      <c r="J54" s="18">
        <v>1</v>
      </c>
    </row>
    <row r="55" spans="1:10" ht="16.5" thickBot="1">
      <c r="A55" s="70"/>
      <c r="B55" s="69"/>
      <c r="C55" s="65"/>
      <c r="D55" s="65"/>
      <c r="E55" s="40">
        <v>852.97</v>
      </c>
      <c r="F55" s="40">
        <v>852.97</v>
      </c>
      <c r="G55" s="60" t="s">
        <v>15</v>
      </c>
      <c r="H55" s="19"/>
      <c r="I55" s="19"/>
      <c r="J55" s="21">
        <v>0.5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94.85</v>
      </c>
      <c r="F57" s="38">
        <v>94.85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252.84</v>
      </c>
      <c r="F58" s="38">
        <v>252.84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438.71</v>
      </c>
      <c r="F59" s="38">
        <v>438.71</v>
      </c>
      <c r="G59" s="59" t="s">
        <v>40</v>
      </c>
      <c r="H59" s="17">
        <v>0</v>
      </c>
      <c r="I59" s="17">
        <v>0</v>
      </c>
      <c r="J59" s="42">
        <v>0</v>
      </c>
    </row>
    <row r="60" spans="1:10" ht="32.25" thickBot="1">
      <c r="A60" s="66"/>
      <c r="B60" s="68"/>
      <c r="C60" s="64"/>
      <c r="D60" s="64"/>
      <c r="E60" s="38">
        <v>518.52</v>
      </c>
      <c r="F60" s="38">
        <v>518.52</v>
      </c>
      <c r="G60" s="59" t="s">
        <v>43</v>
      </c>
      <c r="H60" s="16">
        <v>0.13</v>
      </c>
      <c r="I60" s="16">
        <v>0.13</v>
      </c>
      <c r="J60" s="18">
        <v>0</v>
      </c>
    </row>
    <row r="61" spans="1:10" ht="32.25" thickBot="1">
      <c r="A61" s="66"/>
      <c r="B61" s="68"/>
      <c r="C61" s="64"/>
      <c r="D61" s="64"/>
      <c r="E61" s="38">
        <v>598.29</v>
      </c>
      <c r="F61" s="38">
        <v>598.29</v>
      </c>
      <c r="G61" s="59" t="s">
        <v>37</v>
      </c>
      <c r="H61" s="16">
        <v>0</v>
      </c>
      <c r="I61" s="16">
        <v>0</v>
      </c>
      <c r="J61" s="18">
        <v>1</v>
      </c>
    </row>
    <row r="62" spans="1:10" ht="32.25" thickBot="1">
      <c r="A62" s="66"/>
      <c r="B62" s="68"/>
      <c r="C62" s="64"/>
      <c r="D62" s="64"/>
      <c r="E62" s="38">
        <v>797.72</v>
      </c>
      <c r="F62" s="38">
        <v>797.72</v>
      </c>
      <c r="G62" s="59" t="s">
        <v>38</v>
      </c>
      <c r="H62" s="16">
        <v>0</v>
      </c>
      <c r="I62" s="16">
        <v>0</v>
      </c>
      <c r="J62" s="18">
        <v>1.5</v>
      </c>
    </row>
    <row r="63" spans="1:10" ht="16.5" thickBot="1">
      <c r="A63" s="66"/>
      <c r="B63" s="76"/>
      <c r="C63" s="64"/>
      <c r="D63" s="64"/>
      <c r="E63" s="40">
        <v>852.97</v>
      </c>
      <c r="F63" s="40">
        <v>852.97</v>
      </c>
      <c r="G63" s="62" t="s">
        <v>15</v>
      </c>
      <c r="H63" s="19"/>
      <c r="I63" s="19"/>
      <c r="J63" s="21">
        <v>0.5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94.85</v>
      </c>
      <c r="F65" s="38">
        <v>94.85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252.84</v>
      </c>
      <c r="F66" s="38">
        <v>252.84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438.71</v>
      </c>
      <c r="F67" s="38">
        <v>438.71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518.52</v>
      </c>
      <c r="F68" s="38">
        <v>518.52</v>
      </c>
      <c r="G68" s="59" t="s">
        <v>43</v>
      </c>
      <c r="H68" s="16">
        <v>0</v>
      </c>
      <c r="I68" s="16">
        <v>0</v>
      </c>
      <c r="J68" s="18">
        <v>0</v>
      </c>
    </row>
    <row r="69" spans="1:10" ht="32.25" thickBot="1">
      <c r="A69" s="66"/>
      <c r="B69" s="68"/>
      <c r="C69" s="64"/>
      <c r="D69" s="64"/>
      <c r="E69" s="38">
        <v>598.29</v>
      </c>
      <c r="F69" s="38">
        <v>598.29</v>
      </c>
      <c r="G69" s="59" t="s">
        <v>41</v>
      </c>
      <c r="H69" s="16">
        <v>0</v>
      </c>
      <c r="I69" s="16">
        <v>0</v>
      </c>
      <c r="J69" s="18">
        <v>0</v>
      </c>
    </row>
    <row r="70" spans="1:10" ht="32.25" thickBot="1">
      <c r="A70" s="66"/>
      <c r="B70" s="68"/>
      <c r="C70" s="64"/>
      <c r="D70" s="64"/>
      <c r="E70" s="38">
        <v>797.72</v>
      </c>
      <c r="F70" s="38">
        <v>797.72</v>
      </c>
      <c r="G70" s="59" t="s">
        <v>38</v>
      </c>
      <c r="H70" s="16">
        <v>0</v>
      </c>
      <c r="I70" s="16">
        <v>0</v>
      </c>
      <c r="J70" s="18">
        <v>0.1</v>
      </c>
    </row>
    <row r="71" spans="1:10" ht="16.5" thickBot="1">
      <c r="A71" s="70"/>
      <c r="B71" s="69"/>
      <c r="C71" s="65"/>
      <c r="D71" s="65"/>
      <c r="E71" s="40">
        <v>852.97</v>
      </c>
      <c r="F71" s="40">
        <v>852.97</v>
      </c>
      <c r="G71" s="60" t="s">
        <v>15</v>
      </c>
      <c r="H71" s="19">
        <v>0.0002</v>
      </c>
      <c r="I71" s="19">
        <v>0.0002</v>
      </c>
      <c r="J71" s="26">
        <v>0.5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94.85</v>
      </c>
      <c r="F73" s="38">
        <v>94.85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252.84</v>
      </c>
      <c r="F74" s="38">
        <v>252.84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438.71</v>
      </c>
      <c r="F75" s="38">
        <v>438.71</v>
      </c>
      <c r="G75" s="59" t="s">
        <v>35</v>
      </c>
      <c r="H75" s="17">
        <v>0.014</v>
      </c>
      <c r="I75" s="17">
        <v>0.014</v>
      </c>
      <c r="J75" s="42">
        <v>0</v>
      </c>
    </row>
    <row r="76" spans="1:10" ht="32.25" thickBot="1">
      <c r="A76" s="66"/>
      <c r="B76" s="68"/>
      <c r="C76" s="64"/>
      <c r="D76" s="64"/>
      <c r="E76" s="38">
        <v>518.52</v>
      </c>
      <c r="F76" s="38">
        <v>518.52</v>
      </c>
      <c r="G76" s="59" t="s">
        <v>43</v>
      </c>
      <c r="H76" s="23">
        <v>0.008</v>
      </c>
      <c r="I76" s="23">
        <v>0.008</v>
      </c>
      <c r="J76" s="18">
        <v>0</v>
      </c>
    </row>
    <row r="77" spans="1:10" ht="32.25" thickBot="1">
      <c r="A77" s="66"/>
      <c r="B77" s="68"/>
      <c r="C77" s="64"/>
      <c r="D77" s="64"/>
      <c r="E77" s="38">
        <v>598.29</v>
      </c>
      <c r="F77" s="38">
        <v>598.29</v>
      </c>
      <c r="G77" s="59" t="s">
        <v>37</v>
      </c>
      <c r="H77" s="23">
        <v>0</v>
      </c>
      <c r="I77" s="23">
        <v>0</v>
      </c>
      <c r="J77" s="24">
        <v>0</v>
      </c>
    </row>
    <row r="78" spans="1:10" ht="32.25" thickBot="1">
      <c r="A78" s="66"/>
      <c r="B78" s="68"/>
      <c r="C78" s="64"/>
      <c r="D78" s="64"/>
      <c r="E78" s="38">
        <v>797.72</v>
      </c>
      <c r="F78" s="38">
        <v>797.72</v>
      </c>
      <c r="G78" s="59" t="s">
        <v>38</v>
      </c>
      <c r="H78" s="16">
        <v>0.001</v>
      </c>
      <c r="I78" s="16">
        <v>0.001</v>
      </c>
      <c r="J78" s="24">
        <v>0.1</v>
      </c>
    </row>
    <row r="79" spans="1:10" ht="16.5" thickBot="1">
      <c r="A79" s="66"/>
      <c r="B79" s="76"/>
      <c r="C79" s="64"/>
      <c r="D79" s="64"/>
      <c r="E79" s="40">
        <v>852.97</v>
      </c>
      <c r="F79" s="40">
        <v>852.97</v>
      </c>
      <c r="G79" s="62" t="s">
        <v>15</v>
      </c>
      <c r="H79" s="25">
        <v>0</v>
      </c>
      <c r="I79" s="25">
        <v>0</v>
      </c>
      <c r="J79" s="26">
        <v>0.5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94.85</v>
      </c>
      <c r="F81" s="38">
        <v>94.85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252.84</v>
      </c>
      <c r="F82" s="38">
        <v>252.84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438.71</v>
      </c>
      <c r="F83" s="38">
        <v>438.71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518.52</v>
      </c>
      <c r="F84" s="38">
        <v>518.52</v>
      </c>
      <c r="G84" s="59" t="s">
        <v>43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598.29</v>
      </c>
      <c r="F85" s="38">
        <v>598.29</v>
      </c>
      <c r="G85" s="59" t="s">
        <v>41</v>
      </c>
      <c r="H85" s="44">
        <v>0</v>
      </c>
      <c r="I85" s="44">
        <v>0</v>
      </c>
      <c r="J85" s="24">
        <v>0</v>
      </c>
    </row>
    <row r="86" spans="1:10" ht="32.25" thickBot="1">
      <c r="A86" s="66"/>
      <c r="B86" s="68"/>
      <c r="C86" s="64"/>
      <c r="D86" s="64"/>
      <c r="E86" s="38">
        <v>797.72</v>
      </c>
      <c r="F86" s="38">
        <v>797.72</v>
      </c>
      <c r="G86" s="59" t="s">
        <v>38</v>
      </c>
      <c r="H86" s="17">
        <v>0</v>
      </c>
      <c r="I86" s="17">
        <v>0</v>
      </c>
      <c r="J86" s="24">
        <v>0</v>
      </c>
    </row>
    <row r="87" spans="1:10" ht="16.5" thickBot="1">
      <c r="A87" s="70"/>
      <c r="B87" s="69"/>
      <c r="C87" s="65"/>
      <c r="D87" s="65"/>
      <c r="E87" s="40">
        <v>852.97</v>
      </c>
      <c r="F87" s="40">
        <v>852.97</v>
      </c>
      <c r="G87" s="60" t="s">
        <v>15</v>
      </c>
      <c r="H87" s="28">
        <v>0</v>
      </c>
      <c r="I87" s="28">
        <v>0</v>
      </c>
      <c r="J87" s="26">
        <v>0</v>
      </c>
    </row>
  </sheetData>
  <sheetProtection/>
  <mergeCells count="41">
    <mergeCell ref="D32:D39"/>
    <mergeCell ref="A32:A39"/>
    <mergeCell ref="A24:A31"/>
    <mergeCell ref="B24:B31"/>
    <mergeCell ref="D16:D23"/>
    <mergeCell ref="B32:B39"/>
    <mergeCell ref="C32:C39"/>
    <mergeCell ref="C24:C31"/>
    <mergeCell ref="D24:D31"/>
    <mergeCell ref="A16:A23"/>
    <mergeCell ref="B16:B23"/>
    <mergeCell ref="C16:C23"/>
    <mergeCell ref="A5:J5"/>
    <mergeCell ref="A8:A15"/>
    <mergeCell ref="B8:B15"/>
    <mergeCell ref="C8:C15"/>
    <mergeCell ref="D8:D15"/>
    <mergeCell ref="A48:A55"/>
    <mergeCell ref="B48:B55"/>
    <mergeCell ref="C48:C55"/>
    <mergeCell ref="D48:D55"/>
    <mergeCell ref="A40:A47"/>
    <mergeCell ref="B40:B47"/>
    <mergeCell ref="C40:C47"/>
    <mergeCell ref="D40:D47"/>
    <mergeCell ref="A56:A63"/>
    <mergeCell ref="B56:B63"/>
    <mergeCell ref="C56:C63"/>
    <mergeCell ref="D56:D63"/>
    <mergeCell ref="A64:A71"/>
    <mergeCell ref="B64:B71"/>
    <mergeCell ref="C64:C71"/>
    <mergeCell ref="D64:D71"/>
    <mergeCell ref="A72:A79"/>
    <mergeCell ref="B72:B79"/>
    <mergeCell ref="C72:C79"/>
    <mergeCell ref="D72:D79"/>
    <mergeCell ref="A80:A87"/>
    <mergeCell ref="B80:B87"/>
    <mergeCell ref="C80:C87"/>
    <mergeCell ref="D80:D8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6">
      <selection activeCell="N28" sqref="N28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52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2.25" thickBot="1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f>апрель!H8+'май '!H8+июнь!H8</f>
        <v>0</v>
      </c>
      <c r="I8" s="14">
        <f>апрель!I8+'май '!I8+июнь!I8</f>
        <v>0</v>
      </c>
      <c r="J8" s="15">
        <f>апрель!J8+'май '!J8+июнь!J8</f>
        <v>0</v>
      </c>
    </row>
    <row r="9" spans="1:10" ht="32.25" thickBot="1">
      <c r="A9" s="73"/>
      <c r="B9" s="68"/>
      <c r="C9" s="64"/>
      <c r="D9" s="64"/>
      <c r="E9" s="38">
        <v>94.85</v>
      </c>
      <c r="F9" s="38">
        <v>94.85</v>
      </c>
      <c r="G9" s="59" t="s">
        <v>33</v>
      </c>
      <c r="H9" s="14">
        <f>апрель!H9+'май '!H9+июнь!H9</f>
        <v>0</v>
      </c>
      <c r="I9" s="14">
        <f>апрель!I9+'май '!I9+июнь!I9</f>
        <v>0</v>
      </c>
      <c r="J9" s="15">
        <f>апрель!J9+'май '!J9+июнь!J9</f>
        <v>0</v>
      </c>
    </row>
    <row r="10" spans="1:10" ht="32.25" thickBot="1">
      <c r="A10" s="73"/>
      <c r="B10" s="68"/>
      <c r="C10" s="64"/>
      <c r="D10" s="64"/>
      <c r="E10" s="38">
        <v>252.84</v>
      </c>
      <c r="F10" s="38">
        <v>252.84</v>
      </c>
      <c r="G10" s="59" t="s">
        <v>34</v>
      </c>
      <c r="H10" s="14">
        <f>апрель!H10+'май '!H10+июнь!H10</f>
        <v>0</v>
      </c>
      <c r="I10" s="14">
        <f>апрель!I10+'май '!I10+июнь!I10</f>
        <v>0</v>
      </c>
      <c r="J10" s="15">
        <f>апрель!J10+'май '!J10+июнь!J10</f>
        <v>0</v>
      </c>
    </row>
    <row r="11" spans="1:10" ht="32.25" thickBot="1">
      <c r="A11" s="73"/>
      <c r="B11" s="68"/>
      <c r="C11" s="64"/>
      <c r="D11" s="64"/>
      <c r="E11" s="38">
        <v>438.71</v>
      </c>
      <c r="F11" s="38">
        <v>438.71</v>
      </c>
      <c r="G11" s="59" t="s">
        <v>35</v>
      </c>
      <c r="H11" s="14">
        <f>апрель!H11+'май '!H11+июнь!H11</f>
        <v>0.089</v>
      </c>
      <c r="I11" s="14">
        <f>апрель!I11+'май '!I11+июнь!I11</f>
        <v>0.089</v>
      </c>
      <c r="J11" s="15">
        <f>апрель!J11+'май '!J11+июнь!J11</f>
        <v>0</v>
      </c>
    </row>
    <row r="12" spans="1:10" ht="32.25" thickBot="1">
      <c r="A12" s="73"/>
      <c r="B12" s="68"/>
      <c r="C12" s="64"/>
      <c r="D12" s="64"/>
      <c r="E12" s="38">
        <v>518.52</v>
      </c>
      <c r="F12" s="38">
        <v>518.52</v>
      </c>
      <c r="G12" s="59" t="s">
        <v>36</v>
      </c>
      <c r="H12" s="14">
        <f>апрель!H12+'май '!H12+июнь!H12</f>
        <v>0.104</v>
      </c>
      <c r="I12" s="14">
        <f>апрель!I12+'май '!I12+июнь!I12</f>
        <v>0.104</v>
      </c>
      <c r="J12" s="15">
        <f>апрель!J12+'май '!J12+июнь!J12</f>
        <v>0</v>
      </c>
    </row>
    <row r="13" spans="1:10" ht="32.25" thickBot="1">
      <c r="A13" s="73"/>
      <c r="B13" s="68"/>
      <c r="C13" s="64"/>
      <c r="D13" s="64"/>
      <c r="E13" s="38">
        <v>598.29</v>
      </c>
      <c r="F13" s="38">
        <v>598.29</v>
      </c>
      <c r="G13" s="59" t="s">
        <v>37</v>
      </c>
      <c r="H13" s="14">
        <f>апрель!H13+'май '!H13+июнь!H13</f>
        <v>0.15400000000000003</v>
      </c>
      <c r="I13" s="14">
        <f>апрель!I13+'май '!I13+июнь!I13</f>
        <v>0.15400000000000003</v>
      </c>
      <c r="J13" s="15">
        <f>апрель!J13+'май '!J13+июнь!J13</f>
        <v>0</v>
      </c>
    </row>
    <row r="14" spans="1:10" ht="32.25" thickBot="1">
      <c r="A14" s="73"/>
      <c r="B14" s="68"/>
      <c r="C14" s="64"/>
      <c r="D14" s="64"/>
      <c r="E14" s="38">
        <v>797.72</v>
      </c>
      <c r="F14" s="38">
        <v>797.72</v>
      </c>
      <c r="G14" s="59" t="s">
        <v>38</v>
      </c>
      <c r="H14" s="14">
        <f>апрель!H14+'май '!H14+июнь!H14</f>
        <v>0.08600000000000001</v>
      </c>
      <c r="I14" s="14">
        <f>апрель!I14+'май '!I14+июнь!I14</f>
        <v>0.08600000000000001</v>
      </c>
      <c r="J14" s="15">
        <f>апрель!J14+'май '!J14+июнь!J14</f>
        <v>0</v>
      </c>
    </row>
    <row r="15" spans="1:10" ht="16.5" thickBot="1">
      <c r="A15" s="74"/>
      <c r="B15" s="69"/>
      <c r="C15" s="65"/>
      <c r="D15" s="65"/>
      <c r="E15" s="40">
        <v>852.97</v>
      </c>
      <c r="F15" s="40">
        <v>852.97</v>
      </c>
      <c r="G15" s="60" t="s">
        <v>15</v>
      </c>
      <c r="H15" s="14">
        <f>апрель!H15+'май '!H15+июнь!H15</f>
        <v>0</v>
      </c>
      <c r="I15" s="14">
        <f>апрель!I15+'май '!I15+июнь!I15</f>
        <v>0</v>
      </c>
      <c r="J15" s="15">
        <f>апрель!J15+'май '!J15+июнь!J15</f>
        <v>0.03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14">
        <f>апрель!H16+'май '!H16+июнь!H16</f>
        <v>0</v>
      </c>
      <c r="I16" s="14">
        <f>апрель!I16+'май '!I16+июнь!I16</f>
        <v>0</v>
      </c>
      <c r="J16" s="15">
        <f>апрель!J16+'май '!J16+июнь!J16</f>
        <v>0</v>
      </c>
    </row>
    <row r="17" spans="1:10" ht="32.25" thickBot="1">
      <c r="A17" s="66"/>
      <c r="B17" s="68"/>
      <c r="C17" s="64"/>
      <c r="D17" s="64"/>
      <c r="E17" s="38">
        <v>94.85</v>
      </c>
      <c r="F17" s="38">
        <v>94.85</v>
      </c>
      <c r="G17" s="59" t="s">
        <v>33</v>
      </c>
      <c r="H17" s="14">
        <f>апрель!H17+'май '!H17+июнь!H17</f>
        <v>0</v>
      </c>
      <c r="I17" s="14">
        <f>апрель!I17+'май '!I17+июнь!I17</f>
        <v>0</v>
      </c>
      <c r="J17" s="15">
        <f>апрель!J17+'май '!J17+июнь!J17</f>
        <v>0</v>
      </c>
    </row>
    <row r="18" spans="1:10" ht="32.25" thickBot="1">
      <c r="A18" s="66"/>
      <c r="B18" s="68"/>
      <c r="C18" s="64"/>
      <c r="D18" s="64"/>
      <c r="E18" s="38">
        <v>252.84</v>
      </c>
      <c r="F18" s="38">
        <v>252.84</v>
      </c>
      <c r="G18" s="59" t="s">
        <v>39</v>
      </c>
      <c r="H18" s="14">
        <f>апрель!H18+'май '!H18+июнь!H18</f>
        <v>0</v>
      </c>
      <c r="I18" s="14">
        <f>апрель!I18+'май '!I18+июнь!I18</f>
        <v>0</v>
      </c>
      <c r="J18" s="15">
        <f>апрель!J18+'май '!J18+июнь!J18</f>
        <v>0</v>
      </c>
    </row>
    <row r="19" spans="1:10" ht="32.25" thickBot="1">
      <c r="A19" s="66"/>
      <c r="B19" s="68"/>
      <c r="C19" s="64"/>
      <c r="D19" s="64"/>
      <c r="E19" s="38">
        <v>438.71</v>
      </c>
      <c r="F19" s="38">
        <v>438.71</v>
      </c>
      <c r="G19" s="59" t="s">
        <v>40</v>
      </c>
      <c r="H19" s="14">
        <f>апрель!H19+'май '!H19+июнь!H19</f>
        <v>0</v>
      </c>
      <c r="I19" s="14">
        <f>апрель!I19+'май '!I19+июнь!I19</f>
        <v>0</v>
      </c>
      <c r="J19" s="15">
        <f>апрель!J19+'май '!J19+июнь!J19</f>
        <v>1</v>
      </c>
    </row>
    <row r="20" spans="1:10" ht="32.25" thickBot="1">
      <c r="A20" s="66"/>
      <c r="B20" s="68"/>
      <c r="C20" s="64"/>
      <c r="D20" s="64"/>
      <c r="E20" s="38">
        <v>518.52</v>
      </c>
      <c r="F20" s="38">
        <v>518.52</v>
      </c>
      <c r="G20" s="59" t="s">
        <v>36</v>
      </c>
      <c r="H20" s="14">
        <f>апрель!H20+'май '!H20+июнь!H20</f>
        <v>0.16599999999999998</v>
      </c>
      <c r="I20" s="14">
        <f>апрель!I20+'май '!I20+июнь!I20</f>
        <v>0.16599999999999998</v>
      </c>
      <c r="J20" s="15">
        <f>апрель!J20+'май '!J20+июнь!J20</f>
        <v>0.1</v>
      </c>
    </row>
    <row r="21" spans="1:10" ht="32.25" thickBot="1">
      <c r="A21" s="66"/>
      <c r="B21" s="68"/>
      <c r="C21" s="64"/>
      <c r="D21" s="64"/>
      <c r="E21" s="38">
        <v>598.29</v>
      </c>
      <c r="F21" s="38">
        <v>598.29</v>
      </c>
      <c r="G21" s="59" t="s">
        <v>41</v>
      </c>
      <c r="H21" s="14">
        <f>апрель!H21+'май '!H21+июнь!H21</f>
        <v>0.12000000000000001</v>
      </c>
      <c r="I21" s="14">
        <f>апрель!I21+'май '!I21+июнь!I21</f>
        <v>0.12000000000000001</v>
      </c>
      <c r="J21" s="15">
        <f>апрель!J21+'май '!J21+июнь!J21</f>
        <v>0.05</v>
      </c>
    </row>
    <row r="22" spans="1:10" ht="32.25" thickBot="1">
      <c r="A22" s="66"/>
      <c r="B22" s="68"/>
      <c r="C22" s="64"/>
      <c r="D22" s="64"/>
      <c r="E22" s="38">
        <v>797.72</v>
      </c>
      <c r="F22" s="38">
        <v>797.72</v>
      </c>
      <c r="G22" s="59" t="s">
        <v>38</v>
      </c>
      <c r="H22" s="14">
        <f>апрель!H22+'май '!H22+июнь!H22</f>
        <v>0.038</v>
      </c>
      <c r="I22" s="14">
        <f>апрель!I22+'май '!I22+июнь!I22</f>
        <v>0.038</v>
      </c>
      <c r="J22" s="15">
        <f>апрель!J22+'май '!J22+июнь!J22</f>
        <v>2.4000000000000004</v>
      </c>
    </row>
    <row r="23" spans="1:10" ht="16.5" thickBot="1">
      <c r="A23" s="70"/>
      <c r="B23" s="69"/>
      <c r="C23" s="65"/>
      <c r="D23" s="65"/>
      <c r="E23" s="40">
        <v>852.97</v>
      </c>
      <c r="F23" s="40">
        <v>852.97</v>
      </c>
      <c r="G23" s="60" t="s">
        <v>15</v>
      </c>
      <c r="H23" s="14">
        <f>апрель!H23+'май '!H23+июнь!H23</f>
        <v>0</v>
      </c>
      <c r="I23" s="14">
        <f>апрель!I23+'май '!I23+июнь!I23</f>
        <v>0</v>
      </c>
      <c r="J23" s="15">
        <f>апрель!J23+'май '!J23+июнь!J23</f>
        <v>2.4000000000000004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14">
        <f>апрель!H24+'май '!H24+июнь!H24</f>
        <v>0</v>
      </c>
      <c r="I24" s="14">
        <f>апрель!I24+'май '!I24+июнь!I24</f>
        <v>0</v>
      </c>
      <c r="J24" s="15">
        <f>апрель!J24+'май '!J24+июнь!J24</f>
        <v>0</v>
      </c>
    </row>
    <row r="25" spans="1:10" ht="32.25" thickBot="1">
      <c r="A25" s="66"/>
      <c r="B25" s="68"/>
      <c r="C25" s="64"/>
      <c r="D25" s="64"/>
      <c r="E25" s="38">
        <v>94.85</v>
      </c>
      <c r="F25" s="38">
        <v>94.85</v>
      </c>
      <c r="G25" s="59" t="s">
        <v>42</v>
      </c>
      <c r="H25" s="14">
        <f>апрель!H25+'май '!H25+июнь!H25</f>
        <v>0</v>
      </c>
      <c r="I25" s="14">
        <f>апрель!I25+'май '!I25+июнь!I25</f>
        <v>0</v>
      </c>
      <c r="J25" s="15">
        <f>апрель!J25+'май '!J25+июнь!J25</f>
        <v>0</v>
      </c>
    </row>
    <row r="26" spans="1:10" ht="32.25" thickBot="1">
      <c r="A26" s="66"/>
      <c r="B26" s="68"/>
      <c r="C26" s="64"/>
      <c r="D26" s="64"/>
      <c r="E26" s="38">
        <v>252.84</v>
      </c>
      <c r="F26" s="38">
        <v>252.84</v>
      </c>
      <c r="G26" s="59" t="s">
        <v>34</v>
      </c>
      <c r="H26" s="14">
        <f>апрель!H26+'май '!H26+июнь!H26</f>
        <v>0</v>
      </c>
      <c r="I26" s="14">
        <f>апрель!I26+'май '!I26+июнь!I26</f>
        <v>0</v>
      </c>
      <c r="J26" s="15">
        <f>апрель!J26+'май '!J26+июнь!J26</f>
        <v>0</v>
      </c>
    </row>
    <row r="27" spans="1:10" ht="32.25" thickBot="1">
      <c r="A27" s="66"/>
      <c r="B27" s="68"/>
      <c r="C27" s="64"/>
      <c r="D27" s="64"/>
      <c r="E27" s="38">
        <v>438.71</v>
      </c>
      <c r="F27" s="38">
        <v>438.71</v>
      </c>
      <c r="G27" s="59" t="s">
        <v>35</v>
      </c>
      <c r="H27" s="14">
        <f>апрель!H27+'май '!H27+июнь!H27</f>
        <v>0</v>
      </c>
      <c r="I27" s="14">
        <f>апрель!I27+'май '!I27+июнь!I27</f>
        <v>0</v>
      </c>
      <c r="J27" s="15">
        <f>апрель!J27+'май '!J27+июнь!J27</f>
        <v>0</v>
      </c>
    </row>
    <row r="28" spans="1:10" ht="32.25" thickBot="1">
      <c r="A28" s="66"/>
      <c r="B28" s="68"/>
      <c r="C28" s="64"/>
      <c r="D28" s="64"/>
      <c r="E28" s="38">
        <v>518.52</v>
      </c>
      <c r="F28" s="38">
        <v>518.52</v>
      </c>
      <c r="G28" s="59" t="s">
        <v>43</v>
      </c>
      <c r="H28" s="14">
        <f>апрель!H28+'май '!H28+июнь!H28</f>
        <v>0</v>
      </c>
      <c r="I28" s="14">
        <f>апрель!I28+'май '!I28+июнь!I28</f>
        <v>0</v>
      </c>
      <c r="J28" s="15">
        <f>апрель!J28+'май '!J28+июнь!J28</f>
        <v>0</v>
      </c>
    </row>
    <row r="29" spans="1:10" ht="32.25" thickBot="1">
      <c r="A29" s="66"/>
      <c r="B29" s="68"/>
      <c r="C29" s="64"/>
      <c r="D29" s="64"/>
      <c r="E29" s="38">
        <v>598.29</v>
      </c>
      <c r="F29" s="38">
        <v>598.29</v>
      </c>
      <c r="G29" s="59" t="s">
        <v>41</v>
      </c>
      <c r="H29" s="14">
        <f>апрель!H29+'май '!H29+июнь!H29</f>
        <v>0.022</v>
      </c>
      <c r="I29" s="14">
        <f>апрель!I29+'май '!I29+июнь!I29</f>
        <v>0.022</v>
      </c>
      <c r="J29" s="15">
        <f>апрель!J29+'май '!J29+июнь!J29</f>
        <v>0.05</v>
      </c>
    </row>
    <row r="30" spans="1:10" ht="32.25" thickBot="1">
      <c r="A30" s="66"/>
      <c r="B30" s="68"/>
      <c r="C30" s="64"/>
      <c r="D30" s="64"/>
      <c r="E30" s="38">
        <v>797.72</v>
      </c>
      <c r="F30" s="38">
        <v>797.72</v>
      </c>
      <c r="G30" s="59" t="s">
        <v>38</v>
      </c>
      <c r="H30" s="14">
        <f>апрель!H30+'май '!H30+июнь!H30</f>
        <v>0.004</v>
      </c>
      <c r="I30" s="14">
        <f>апрель!I30+'май '!I30+июнь!I30</f>
        <v>0.004</v>
      </c>
      <c r="J30" s="15">
        <f>апрель!J30+'май '!J30+июнь!J30</f>
        <v>1.5</v>
      </c>
    </row>
    <row r="31" spans="1:10" ht="16.5" thickBot="1">
      <c r="A31" s="70"/>
      <c r="B31" s="69"/>
      <c r="C31" s="65"/>
      <c r="D31" s="65"/>
      <c r="E31" s="40">
        <v>852.97</v>
      </c>
      <c r="F31" s="40">
        <v>852.97</v>
      </c>
      <c r="G31" s="60" t="s">
        <v>15</v>
      </c>
      <c r="H31" s="14">
        <f>апрель!H31+'май '!H31+июнь!H31</f>
        <v>0</v>
      </c>
      <c r="I31" s="14">
        <f>апрель!I31+'май '!I31+июнь!I31</f>
        <v>0</v>
      </c>
      <c r="J31" s="15">
        <f>апрель!J31+'май '!J31+июнь!J31</f>
        <v>1.1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14">
        <f>апрель!H32+'май '!H32+июнь!H32</f>
        <v>0</v>
      </c>
      <c r="I32" s="14">
        <f>апрель!I32+'май '!I32+июнь!I32</f>
        <v>0</v>
      </c>
      <c r="J32" s="15">
        <f>апрель!J32+'май '!J32+июнь!J32</f>
        <v>0</v>
      </c>
    </row>
    <row r="33" spans="1:10" ht="32.25" thickBot="1">
      <c r="A33" s="66"/>
      <c r="B33" s="68"/>
      <c r="C33" s="64"/>
      <c r="D33" s="64"/>
      <c r="E33" s="38">
        <v>94.85</v>
      </c>
      <c r="F33" s="38">
        <v>94.85</v>
      </c>
      <c r="G33" s="59" t="s">
        <v>33</v>
      </c>
      <c r="H33" s="14">
        <f>апрель!H33+'май '!H33+июнь!H33</f>
        <v>0</v>
      </c>
      <c r="I33" s="14">
        <f>апрель!I33+'май '!I33+июнь!I33</f>
        <v>0</v>
      </c>
      <c r="J33" s="15">
        <f>апрель!J33+'май '!J33+июнь!J33</f>
        <v>0</v>
      </c>
    </row>
    <row r="34" spans="1:10" ht="32.25" thickBot="1">
      <c r="A34" s="66"/>
      <c r="B34" s="68"/>
      <c r="C34" s="64"/>
      <c r="D34" s="64"/>
      <c r="E34" s="38">
        <v>252.84</v>
      </c>
      <c r="F34" s="38">
        <v>252.84</v>
      </c>
      <c r="G34" s="59" t="s">
        <v>34</v>
      </c>
      <c r="H34" s="14">
        <f>апрель!H34+'май '!H34+июнь!H34</f>
        <v>0</v>
      </c>
      <c r="I34" s="14">
        <f>апрель!I34+'май '!I34+июнь!I34</f>
        <v>0</v>
      </c>
      <c r="J34" s="15">
        <f>апрель!J34+'май '!J34+июнь!J34</f>
        <v>0</v>
      </c>
    </row>
    <row r="35" spans="1:10" ht="32.25" thickBot="1">
      <c r="A35" s="66"/>
      <c r="B35" s="68"/>
      <c r="C35" s="64"/>
      <c r="D35" s="64"/>
      <c r="E35" s="38">
        <v>438.71</v>
      </c>
      <c r="F35" s="38">
        <v>438.71</v>
      </c>
      <c r="G35" s="59" t="s">
        <v>35</v>
      </c>
      <c r="H35" s="14">
        <f>апрель!H35+'май '!H35+июнь!H35</f>
        <v>0</v>
      </c>
      <c r="I35" s="14">
        <f>апрель!I35+'май '!I35+июнь!I35</f>
        <v>0</v>
      </c>
      <c r="J35" s="15">
        <f>апрель!J35+'май '!J35+июнь!J35</f>
        <v>1.6</v>
      </c>
    </row>
    <row r="36" spans="1:10" ht="32.25" thickBot="1">
      <c r="A36" s="66"/>
      <c r="B36" s="68"/>
      <c r="C36" s="64"/>
      <c r="D36" s="64"/>
      <c r="E36" s="38">
        <v>518.52</v>
      </c>
      <c r="F36" s="38">
        <v>518.52</v>
      </c>
      <c r="G36" s="59" t="s">
        <v>43</v>
      </c>
      <c r="H36" s="14">
        <f>апрель!H36+'май '!H36+июнь!H36</f>
        <v>0.084</v>
      </c>
      <c r="I36" s="14">
        <f>апрель!I36+'май '!I36+июнь!I36</f>
        <v>0.084</v>
      </c>
      <c r="J36" s="15">
        <f>апрель!J36+'май '!J36+июнь!J36</f>
        <v>0.1</v>
      </c>
    </row>
    <row r="37" spans="1:10" ht="32.25" thickBot="1">
      <c r="A37" s="66"/>
      <c r="B37" s="68"/>
      <c r="C37" s="64"/>
      <c r="D37" s="64"/>
      <c r="E37" s="38">
        <v>598.29</v>
      </c>
      <c r="F37" s="38">
        <v>598.29</v>
      </c>
      <c r="G37" s="59" t="s">
        <v>37</v>
      </c>
      <c r="H37" s="14">
        <f>апрель!H37+'май '!H37+июнь!H37</f>
        <v>0.136</v>
      </c>
      <c r="I37" s="14">
        <f>апрель!I37+'май '!I37+июнь!I37</f>
        <v>0.136</v>
      </c>
      <c r="J37" s="15">
        <f>апрель!J37+'май '!J37+июнь!J37</f>
        <v>0.05</v>
      </c>
    </row>
    <row r="38" spans="1:10" ht="32.25" thickBot="1">
      <c r="A38" s="66"/>
      <c r="B38" s="68"/>
      <c r="C38" s="64"/>
      <c r="D38" s="64"/>
      <c r="E38" s="38">
        <v>797.72</v>
      </c>
      <c r="F38" s="38">
        <v>797.72</v>
      </c>
      <c r="G38" s="59" t="s">
        <v>38</v>
      </c>
      <c r="H38" s="14">
        <f>апрель!H38+'май '!H38+июнь!H38</f>
        <v>0.034</v>
      </c>
      <c r="I38" s="14">
        <f>апрель!I38+'май '!I38+июнь!I38</f>
        <v>0.034</v>
      </c>
      <c r="J38" s="15">
        <f>апрель!J38+'май '!J38+июнь!J38</f>
        <v>3</v>
      </c>
    </row>
    <row r="39" spans="1:10" ht="16.5" thickBot="1">
      <c r="A39" s="70"/>
      <c r="B39" s="69"/>
      <c r="C39" s="65"/>
      <c r="D39" s="65"/>
      <c r="E39" s="40">
        <v>852.97</v>
      </c>
      <c r="F39" s="40">
        <v>852.97</v>
      </c>
      <c r="G39" s="60" t="s">
        <v>15</v>
      </c>
      <c r="H39" s="14">
        <f>апрель!H39+'май '!H39+июнь!H39</f>
        <v>0</v>
      </c>
      <c r="I39" s="14">
        <f>апрель!I39+'май '!I39+июнь!I39</f>
        <v>0</v>
      </c>
      <c r="J39" s="15">
        <f>апрель!J39+'май '!J39+июнь!J39</f>
        <v>0.8999999999999999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14">
        <f>апрель!H40+'май '!H40+июнь!H40</f>
        <v>0</v>
      </c>
      <c r="I40" s="14">
        <f>апрель!I40+'май '!I40+июнь!I40</f>
        <v>0</v>
      </c>
      <c r="J40" s="15">
        <f>апрель!J40+'май '!J40+июнь!J40</f>
        <v>0</v>
      </c>
    </row>
    <row r="41" spans="1:10" ht="32.25" thickBot="1">
      <c r="A41" s="66"/>
      <c r="B41" s="68"/>
      <c r="C41" s="64"/>
      <c r="D41" s="64"/>
      <c r="E41" s="38">
        <v>94.85</v>
      </c>
      <c r="F41" s="38">
        <v>94.85</v>
      </c>
      <c r="G41" s="59" t="s">
        <v>33</v>
      </c>
      <c r="H41" s="14">
        <f>апрель!H41+'май '!H41+июнь!H41</f>
        <v>0</v>
      </c>
      <c r="I41" s="14">
        <f>апрель!I41+'май '!I41+июнь!I41</f>
        <v>0</v>
      </c>
      <c r="J41" s="15">
        <f>апрель!J41+'май '!J41+июнь!J41</f>
        <v>0</v>
      </c>
    </row>
    <row r="42" spans="1:10" ht="32.25" thickBot="1">
      <c r="A42" s="66"/>
      <c r="B42" s="68"/>
      <c r="C42" s="64"/>
      <c r="D42" s="64"/>
      <c r="E42" s="38">
        <v>252.84</v>
      </c>
      <c r="F42" s="38">
        <v>252.84</v>
      </c>
      <c r="G42" s="59" t="s">
        <v>34</v>
      </c>
      <c r="H42" s="14">
        <f>апрель!H42+'май '!H42+июнь!H42</f>
        <v>0</v>
      </c>
      <c r="I42" s="14">
        <f>апрель!I42+'май '!I42+июнь!I42</f>
        <v>0</v>
      </c>
      <c r="J42" s="15">
        <f>апрель!J42+'май '!J42+июнь!J42</f>
        <v>0</v>
      </c>
    </row>
    <row r="43" spans="1:10" ht="32.25" thickBot="1">
      <c r="A43" s="66"/>
      <c r="B43" s="68"/>
      <c r="C43" s="64"/>
      <c r="D43" s="64"/>
      <c r="E43" s="38">
        <v>438.71</v>
      </c>
      <c r="F43" s="38">
        <v>438.71</v>
      </c>
      <c r="G43" s="59" t="s">
        <v>35</v>
      </c>
      <c r="H43" s="14">
        <f>апрель!H43+'май '!H43+июнь!H43</f>
        <v>0</v>
      </c>
      <c r="I43" s="14">
        <f>апрель!I43+'май '!I43+июнь!I43</f>
        <v>0</v>
      </c>
      <c r="J43" s="15">
        <f>апрель!J43+'май '!J43+июнь!J43</f>
        <v>1</v>
      </c>
    </row>
    <row r="44" spans="1:10" ht="32.25" thickBot="1">
      <c r="A44" s="66"/>
      <c r="B44" s="68"/>
      <c r="C44" s="64"/>
      <c r="D44" s="64"/>
      <c r="E44" s="38">
        <v>518.52</v>
      </c>
      <c r="F44" s="38">
        <v>518.52</v>
      </c>
      <c r="G44" s="59" t="s">
        <v>36</v>
      </c>
      <c r="H44" s="14">
        <f>апрель!H44+'май '!H44+июнь!H44</f>
        <v>0.06899999999999999</v>
      </c>
      <c r="I44" s="14">
        <f>апрель!I44+'май '!I44+июнь!I44</f>
        <v>0.06899999999999999</v>
      </c>
      <c r="J44" s="15">
        <f>апрель!J44+'май '!J44+июнь!J44</f>
        <v>0.2</v>
      </c>
    </row>
    <row r="45" spans="1:10" ht="32.25" thickBot="1">
      <c r="A45" s="66"/>
      <c r="B45" s="68"/>
      <c r="C45" s="64"/>
      <c r="D45" s="64"/>
      <c r="E45" s="38">
        <v>598.29</v>
      </c>
      <c r="F45" s="38">
        <v>598.29</v>
      </c>
      <c r="G45" s="59" t="s">
        <v>41</v>
      </c>
      <c r="H45" s="14">
        <f>апрель!H45+'май '!H45+июнь!H45</f>
        <v>0.125</v>
      </c>
      <c r="I45" s="14">
        <f>апрель!I45+'май '!I45+июнь!I45</f>
        <v>0.125</v>
      </c>
      <c r="J45" s="15">
        <f>апрель!J45+'май '!J45+июнь!J45</f>
        <v>0.3</v>
      </c>
    </row>
    <row r="46" spans="1:10" ht="32.25" thickBot="1">
      <c r="A46" s="66"/>
      <c r="B46" s="68"/>
      <c r="C46" s="64"/>
      <c r="D46" s="64"/>
      <c r="E46" s="38">
        <v>797.72</v>
      </c>
      <c r="F46" s="38">
        <v>797.72</v>
      </c>
      <c r="G46" s="59" t="s">
        <v>46</v>
      </c>
      <c r="H46" s="14">
        <f>апрель!H46+'май '!H46+июнь!H46</f>
        <v>0.047</v>
      </c>
      <c r="I46" s="14">
        <f>апрель!I46+'май '!I46+июнь!I46</f>
        <v>0.047</v>
      </c>
      <c r="J46" s="15">
        <f>апрель!J46+'май '!J46+июнь!J46</f>
        <v>1.5</v>
      </c>
    </row>
    <row r="47" spans="1:10" ht="16.5" thickBot="1">
      <c r="A47" s="70"/>
      <c r="B47" s="69"/>
      <c r="C47" s="65"/>
      <c r="D47" s="65"/>
      <c r="E47" s="40">
        <v>852.97</v>
      </c>
      <c r="F47" s="40">
        <v>852.97</v>
      </c>
      <c r="G47" s="60" t="s">
        <v>15</v>
      </c>
      <c r="H47" s="14">
        <f>апрель!H47+'май '!H47+июнь!H47</f>
        <v>0</v>
      </c>
      <c r="I47" s="14">
        <f>апрель!I47+'май '!I47+июнь!I47</f>
        <v>0</v>
      </c>
      <c r="J47" s="15">
        <f>апрель!J47+'май '!J47+июнь!J47</f>
        <v>0.6499999999999999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14">
        <f>апрель!H48+'май '!H48+июнь!H48</f>
        <v>0</v>
      </c>
      <c r="I48" s="14">
        <f>апрель!I48+'май '!I48+июнь!I48</f>
        <v>0</v>
      </c>
      <c r="J48" s="15">
        <f>апрель!J48+'май '!J48+июнь!J48</f>
        <v>0</v>
      </c>
    </row>
    <row r="49" spans="1:10" ht="32.25" thickBot="1">
      <c r="A49" s="66"/>
      <c r="B49" s="68"/>
      <c r="C49" s="64"/>
      <c r="D49" s="64"/>
      <c r="E49" s="38">
        <v>94.85</v>
      </c>
      <c r="F49" s="38">
        <v>94.85</v>
      </c>
      <c r="G49" s="59" t="s">
        <v>33</v>
      </c>
      <c r="H49" s="14">
        <f>апрель!H49+'май '!H49+июнь!H49</f>
        <v>0</v>
      </c>
      <c r="I49" s="14">
        <f>апрель!I49+'май '!I49+июнь!I49</f>
        <v>0</v>
      </c>
      <c r="J49" s="15">
        <f>апрель!J49+'май '!J49+июнь!J49</f>
        <v>100</v>
      </c>
    </row>
    <row r="50" spans="1:10" ht="32.25" thickBot="1">
      <c r="A50" s="66"/>
      <c r="B50" s="68"/>
      <c r="C50" s="64"/>
      <c r="D50" s="64"/>
      <c r="E50" s="38">
        <v>252.84</v>
      </c>
      <c r="F50" s="38">
        <v>252.84</v>
      </c>
      <c r="G50" s="59" t="s">
        <v>34</v>
      </c>
      <c r="H50" s="14">
        <f>апрель!H50+'май '!H50+июнь!H50</f>
        <v>0</v>
      </c>
      <c r="I50" s="14">
        <f>апрель!I50+'май '!I50+июнь!I50</f>
        <v>0</v>
      </c>
      <c r="J50" s="15">
        <f>апрель!J50+'май '!J50+июнь!J50</f>
        <v>30</v>
      </c>
    </row>
    <row r="51" spans="1:10" ht="32.25" thickBot="1">
      <c r="A51" s="66"/>
      <c r="B51" s="68"/>
      <c r="C51" s="64"/>
      <c r="D51" s="64"/>
      <c r="E51" s="38">
        <v>438.71</v>
      </c>
      <c r="F51" s="38">
        <v>438.71</v>
      </c>
      <c r="G51" s="59" t="s">
        <v>40</v>
      </c>
      <c r="H51" s="14">
        <f>апрель!H51+'май '!H51+июнь!H51</f>
        <v>0</v>
      </c>
      <c r="I51" s="14">
        <f>апрель!I51+'май '!I51+июнь!I51</f>
        <v>0</v>
      </c>
      <c r="J51" s="15">
        <f>апрель!J51+'май '!J51+июнь!J51</f>
        <v>20</v>
      </c>
    </row>
    <row r="52" spans="1:10" ht="32.25" thickBot="1">
      <c r="A52" s="66"/>
      <c r="B52" s="68"/>
      <c r="C52" s="64"/>
      <c r="D52" s="64"/>
      <c r="E52" s="38">
        <v>518.52</v>
      </c>
      <c r="F52" s="38">
        <v>518.52</v>
      </c>
      <c r="G52" s="59" t="s">
        <v>36</v>
      </c>
      <c r="H52" s="14">
        <f>апрель!H52+'май '!H52+июнь!H52</f>
        <v>0.276</v>
      </c>
      <c r="I52" s="14">
        <f>апрель!I52+'май '!I52+июнь!I52</f>
        <v>0.276</v>
      </c>
      <c r="J52" s="15">
        <f>апрель!J52+'май '!J52+июнь!J52</f>
        <v>3</v>
      </c>
    </row>
    <row r="53" spans="1:10" ht="32.25" thickBot="1">
      <c r="A53" s="66"/>
      <c r="B53" s="68"/>
      <c r="C53" s="64"/>
      <c r="D53" s="64"/>
      <c r="E53" s="38">
        <v>598.29</v>
      </c>
      <c r="F53" s="38">
        <v>598.29</v>
      </c>
      <c r="G53" s="59" t="s">
        <v>41</v>
      </c>
      <c r="H53" s="14">
        <f>апрель!H53+'май '!H53+июнь!H53</f>
        <v>0.19799999999999998</v>
      </c>
      <c r="I53" s="14">
        <f>апрель!I53+'май '!I53+июнь!I53</f>
        <v>0.19799999999999998</v>
      </c>
      <c r="J53" s="15">
        <f>апрель!J53+'май '!J53+июнь!J53</f>
        <v>2</v>
      </c>
    </row>
    <row r="54" spans="1:10" ht="32.25" thickBot="1">
      <c r="A54" s="66"/>
      <c r="B54" s="68"/>
      <c r="C54" s="64"/>
      <c r="D54" s="64"/>
      <c r="E54" s="38">
        <v>797.72</v>
      </c>
      <c r="F54" s="38">
        <v>797.72</v>
      </c>
      <c r="G54" s="59" t="s">
        <v>38</v>
      </c>
      <c r="H54" s="14">
        <f>апрель!H54+'май '!H54+июнь!H54</f>
        <v>0.047</v>
      </c>
      <c r="I54" s="14">
        <f>апрель!I54+'май '!I54+июнь!I54</f>
        <v>0.047</v>
      </c>
      <c r="J54" s="15">
        <f>апрель!J54+'май '!J54+июнь!J54</f>
        <v>2.7</v>
      </c>
    </row>
    <row r="55" spans="1:10" ht="16.5" thickBot="1">
      <c r="A55" s="70"/>
      <c r="B55" s="69"/>
      <c r="C55" s="65"/>
      <c r="D55" s="65"/>
      <c r="E55" s="40">
        <v>852.97</v>
      </c>
      <c r="F55" s="40">
        <v>852.97</v>
      </c>
      <c r="G55" s="60" t="s">
        <v>15</v>
      </c>
      <c r="H55" s="14">
        <f>апрель!H55+'май '!H55+июнь!H55</f>
        <v>0</v>
      </c>
      <c r="I55" s="14">
        <f>апрель!I55+'май '!I55+июнь!I55</f>
        <v>0</v>
      </c>
      <c r="J55" s="15">
        <f>апрель!J55+'май '!J55+июнь!J55</f>
        <v>2.5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14">
        <f>апрель!H56+'май '!H56+июнь!H56</f>
        <v>0</v>
      </c>
      <c r="I56" s="14">
        <f>апрель!I56+'май '!I56+июнь!I56</f>
        <v>0</v>
      </c>
      <c r="J56" s="15">
        <f>апрель!J56+'май '!J56+июнь!J56</f>
        <v>0</v>
      </c>
    </row>
    <row r="57" spans="1:10" ht="32.25" thickBot="1">
      <c r="A57" s="66"/>
      <c r="B57" s="68"/>
      <c r="C57" s="64"/>
      <c r="D57" s="64"/>
      <c r="E57" s="38">
        <v>94.85</v>
      </c>
      <c r="F57" s="38">
        <v>94.85</v>
      </c>
      <c r="G57" s="59" t="s">
        <v>42</v>
      </c>
      <c r="H57" s="14">
        <f>апрель!H57+'май '!H57+июнь!H57</f>
        <v>0</v>
      </c>
      <c r="I57" s="14">
        <f>апрель!I57+'май '!I57+июнь!I57</f>
        <v>0</v>
      </c>
      <c r="J57" s="15">
        <f>апрель!J57+'май '!J57+июнь!J57</f>
        <v>0</v>
      </c>
    </row>
    <row r="58" spans="1:10" ht="32.25" thickBot="1">
      <c r="A58" s="66"/>
      <c r="B58" s="68"/>
      <c r="C58" s="64"/>
      <c r="D58" s="64"/>
      <c r="E58" s="38">
        <v>252.84</v>
      </c>
      <c r="F58" s="38">
        <v>252.84</v>
      </c>
      <c r="G58" s="59" t="s">
        <v>34</v>
      </c>
      <c r="H58" s="14">
        <f>апрель!H58+'май '!H58+июнь!H58</f>
        <v>0</v>
      </c>
      <c r="I58" s="14">
        <f>апрель!I58+'май '!I58+июнь!I58</f>
        <v>0</v>
      </c>
      <c r="J58" s="15">
        <f>апрель!J58+'май '!J58+июнь!J58</f>
        <v>0</v>
      </c>
    </row>
    <row r="59" spans="1:10" ht="32.25" thickBot="1">
      <c r="A59" s="66"/>
      <c r="B59" s="68"/>
      <c r="C59" s="64"/>
      <c r="D59" s="64"/>
      <c r="E59" s="38">
        <v>438.71</v>
      </c>
      <c r="F59" s="38">
        <v>438.71</v>
      </c>
      <c r="G59" s="59" t="s">
        <v>40</v>
      </c>
      <c r="H59" s="14">
        <f>апрель!H59+'май '!H59+июнь!H59</f>
        <v>0</v>
      </c>
      <c r="I59" s="14">
        <f>апрель!I59+'май '!I59+июнь!I59</f>
        <v>0</v>
      </c>
      <c r="J59" s="15">
        <f>апрель!J59+'май '!J59+июнь!J59</f>
        <v>0.5</v>
      </c>
    </row>
    <row r="60" spans="1:10" ht="32.25" thickBot="1">
      <c r="A60" s="66"/>
      <c r="B60" s="68"/>
      <c r="C60" s="64"/>
      <c r="D60" s="64"/>
      <c r="E60" s="38">
        <v>518.52</v>
      </c>
      <c r="F60" s="38">
        <v>518.52</v>
      </c>
      <c r="G60" s="59" t="s">
        <v>43</v>
      </c>
      <c r="H60" s="14">
        <f>апрель!H60+'май '!H60+июнь!H60</f>
        <v>0.388</v>
      </c>
      <c r="I60" s="14">
        <f>апрель!I60+'май '!I60+июнь!I60</f>
        <v>0.388</v>
      </c>
      <c r="J60" s="15">
        <f>апрель!J60+'май '!J60+июнь!J60</f>
        <v>0.7</v>
      </c>
    </row>
    <row r="61" spans="1:10" ht="32.25" thickBot="1">
      <c r="A61" s="66"/>
      <c r="B61" s="68"/>
      <c r="C61" s="64"/>
      <c r="D61" s="64"/>
      <c r="E61" s="38">
        <v>598.29</v>
      </c>
      <c r="F61" s="38">
        <v>598.29</v>
      </c>
      <c r="G61" s="59" t="s">
        <v>37</v>
      </c>
      <c r="H61" s="14">
        <f>апрель!H61+'май '!H61+июнь!H61</f>
        <v>0.12000000000000001</v>
      </c>
      <c r="I61" s="14">
        <f>апрель!I61+'май '!I61+июнь!I61</f>
        <v>0.12000000000000001</v>
      </c>
      <c r="J61" s="15">
        <f>апрель!J61+'май '!J61+июнь!J61</f>
        <v>2.8</v>
      </c>
    </row>
    <row r="62" spans="1:10" ht="32.25" thickBot="1">
      <c r="A62" s="66"/>
      <c r="B62" s="68"/>
      <c r="C62" s="64"/>
      <c r="D62" s="64"/>
      <c r="E62" s="38">
        <v>797.72</v>
      </c>
      <c r="F62" s="38">
        <v>797.72</v>
      </c>
      <c r="G62" s="59" t="s">
        <v>38</v>
      </c>
      <c r="H62" s="14">
        <f>апрель!H62+'май '!H62+июнь!H62</f>
        <v>0.046</v>
      </c>
      <c r="I62" s="14">
        <f>апрель!I62+'май '!I62+июнь!I62</f>
        <v>0.046</v>
      </c>
      <c r="J62" s="15">
        <f>апрель!J62+'май '!J62+июнь!J62</f>
        <v>3.9</v>
      </c>
    </row>
    <row r="63" spans="1:10" ht="16.5" thickBot="1">
      <c r="A63" s="66"/>
      <c r="B63" s="76"/>
      <c r="C63" s="64"/>
      <c r="D63" s="64"/>
      <c r="E63" s="40">
        <v>852.97</v>
      </c>
      <c r="F63" s="40">
        <v>852.97</v>
      </c>
      <c r="G63" s="62" t="s">
        <v>15</v>
      </c>
      <c r="H63" s="14">
        <f>апрель!H63+'май '!H63+июнь!H63</f>
        <v>0.21</v>
      </c>
      <c r="I63" s="14">
        <f>апрель!I63+'май '!I63+июнь!I63</f>
        <v>0.21</v>
      </c>
      <c r="J63" s="15">
        <f>апрель!J63+'май '!J63+июнь!J63</f>
        <v>2.5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14">
        <f>апрель!H64+'май '!H64+июнь!H64</f>
        <v>0</v>
      </c>
      <c r="I64" s="14">
        <f>апрель!I64+'май '!I64+июнь!I64</f>
        <v>0</v>
      </c>
      <c r="J64" s="15">
        <f>апрель!J64+'май '!J64+июнь!J64</f>
        <v>0</v>
      </c>
    </row>
    <row r="65" spans="1:10" ht="32.25" thickBot="1">
      <c r="A65" s="66"/>
      <c r="B65" s="68"/>
      <c r="C65" s="64"/>
      <c r="D65" s="64"/>
      <c r="E65" s="38">
        <v>94.85</v>
      </c>
      <c r="F65" s="38">
        <v>94.85</v>
      </c>
      <c r="G65" s="59" t="s">
        <v>33</v>
      </c>
      <c r="H65" s="14">
        <f>апрель!H65+'май '!H65+июнь!H65</f>
        <v>0</v>
      </c>
      <c r="I65" s="14">
        <f>апрель!I65+'май '!I65+июнь!I65</f>
        <v>0</v>
      </c>
      <c r="J65" s="15">
        <f>апрель!J65+'май '!J65+июнь!J65</f>
        <v>0</v>
      </c>
    </row>
    <row r="66" spans="1:10" ht="32.25" thickBot="1">
      <c r="A66" s="66"/>
      <c r="B66" s="68"/>
      <c r="C66" s="64"/>
      <c r="D66" s="64"/>
      <c r="E66" s="38">
        <v>252.84</v>
      </c>
      <c r="F66" s="38">
        <v>252.84</v>
      </c>
      <c r="G66" s="59" t="s">
        <v>39</v>
      </c>
      <c r="H66" s="14">
        <f>апрель!H66+'май '!H66+июнь!H66</f>
        <v>0</v>
      </c>
      <c r="I66" s="14">
        <f>апрель!I66+'май '!I66+июнь!I66</f>
        <v>0</v>
      </c>
      <c r="J66" s="15">
        <f>апрель!J66+'май '!J66+июнь!J66</f>
        <v>0</v>
      </c>
    </row>
    <row r="67" spans="1:10" ht="32.25" thickBot="1">
      <c r="A67" s="66"/>
      <c r="B67" s="68"/>
      <c r="C67" s="64"/>
      <c r="D67" s="64"/>
      <c r="E67" s="38">
        <v>438.71</v>
      </c>
      <c r="F67" s="38">
        <v>438.71</v>
      </c>
      <c r="G67" s="59" t="s">
        <v>40</v>
      </c>
      <c r="H67" s="14">
        <f>апрель!H67+'май '!H67+июнь!H67</f>
        <v>0</v>
      </c>
      <c r="I67" s="14">
        <f>апрель!I67+'май '!I67+июнь!I67</f>
        <v>0</v>
      </c>
      <c r="J67" s="15">
        <f>апрель!J67+'май '!J67+июнь!J67</f>
        <v>0</v>
      </c>
    </row>
    <row r="68" spans="1:10" ht="32.25" thickBot="1">
      <c r="A68" s="66"/>
      <c r="B68" s="68"/>
      <c r="C68" s="64"/>
      <c r="D68" s="64"/>
      <c r="E68" s="38">
        <v>518.52</v>
      </c>
      <c r="F68" s="38">
        <v>518.52</v>
      </c>
      <c r="G68" s="59" t="s">
        <v>43</v>
      </c>
      <c r="H68" s="14">
        <f>апрель!H68+'май '!H68+июнь!H68</f>
        <v>0</v>
      </c>
      <c r="I68" s="14">
        <f>апрель!I68+'май '!I68+июнь!I68</f>
        <v>0</v>
      </c>
      <c r="J68" s="15">
        <f>апрель!J68+'май '!J68+июнь!J68</f>
        <v>0.5</v>
      </c>
    </row>
    <row r="69" spans="1:10" ht="32.25" thickBot="1">
      <c r="A69" s="66"/>
      <c r="B69" s="68"/>
      <c r="C69" s="64"/>
      <c r="D69" s="64"/>
      <c r="E69" s="38">
        <v>598.29</v>
      </c>
      <c r="F69" s="38">
        <v>598.29</v>
      </c>
      <c r="G69" s="59" t="s">
        <v>41</v>
      </c>
      <c r="H69" s="14">
        <f>апрель!H69+'май '!H69+июнь!H69</f>
        <v>0.076</v>
      </c>
      <c r="I69" s="14">
        <f>апрель!I69+'май '!I69+июнь!I69</f>
        <v>0.076</v>
      </c>
      <c r="J69" s="15">
        <f>апрель!J69+'май '!J69+июнь!J69</f>
        <v>0.4</v>
      </c>
    </row>
    <row r="70" spans="1:10" ht="32.25" thickBot="1">
      <c r="A70" s="66"/>
      <c r="B70" s="68"/>
      <c r="C70" s="64"/>
      <c r="D70" s="64"/>
      <c r="E70" s="38">
        <v>797.72</v>
      </c>
      <c r="F70" s="38">
        <v>797.72</v>
      </c>
      <c r="G70" s="59" t="s">
        <v>38</v>
      </c>
      <c r="H70" s="14">
        <f>апрель!H70+'май '!H70+июнь!H70</f>
        <v>0.012</v>
      </c>
      <c r="I70" s="14">
        <f>апрель!I70+'май '!I70+июнь!I70</f>
        <v>0.012</v>
      </c>
      <c r="J70" s="15">
        <f>апрель!J70+'май '!J70+июнь!J70</f>
        <v>0.5</v>
      </c>
    </row>
    <row r="71" spans="1:10" ht="16.5" thickBot="1">
      <c r="A71" s="70"/>
      <c r="B71" s="69"/>
      <c r="C71" s="65"/>
      <c r="D71" s="65"/>
      <c r="E71" s="40">
        <v>852.97</v>
      </c>
      <c r="F71" s="40">
        <v>852.97</v>
      </c>
      <c r="G71" s="60" t="s">
        <v>15</v>
      </c>
      <c r="H71" s="14">
        <f>апрель!H71+'май '!H71+июнь!H71</f>
        <v>0.000621</v>
      </c>
      <c r="I71" s="14">
        <f>апрель!I71+'май '!I71+июнь!I71</f>
        <v>0.000621</v>
      </c>
      <c r="J71" s="15">
        <f>апрель!J71+'май '!J71+июнь!J71</f>
        <v>3.5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14">
        <f>апрель!H72+'май '!H72+июнь!H72</f>
        <v>0</v>
      </c>
      <c r="I72" s="14">
        <f>апрель!I72+'май '!I72+июнь!I72</f>
        <v>0</v>
      </c>
      <c r="J72" s="15">
        <f>апрель!J72+'май '!J72+июнь!J72</f>
        <v>0</v>
      </c>
    </row>
    <row r="73" spans="1:10" ht="32.25" thickBot="1">
      <c r="A73" s="66"/>
      <c r="B73" s="68"/>
      <c r="C73" s="64"/>
      <c r="D73" s="64"/>
      <c r="E73" s="38">
        <v>94.85</v>
      </c>
      <c r="F73" s="38">
        <v>94.85</v>
      </c>
      <c r="G73" s="59" t="s">
        <v>33</v>
      </c>
      <c r="H73" s="14">
        <f>апрель!H73+'май '!H73+июнь!H73</f>
        <v>0</v>
      </c>
      <c r="I73" s="14">
        <f>апрель!I73+'май '!I73+июнь!I73</f>
        <v>0</v>
      </c>
      <c r="J73" s="15">
        <f>апрель!J73+'май '!J73+июнь!J73</f>
        <v>0</v>
      </c>
    </row>
    <row r="74" spans="1:10" ht="32.25" thickBot="1">
      <c r="A74" s="66"/>
      <c r="B74" s="68"/>
      <c r="C74" s="64"/>
      <c r="D74" s="64"/>
      <c r="E74" s="38">
        <v>252.84</v>
      </c>
      <c r="F74" s="38">
        <v>252.84</v>
      </c>
      <c r="G74" s="59" t="s">
        <v>49</v>
      </c>
      <c r="H74" s="14">
        <f>апрель!H74+'май '!H74+июнь!H74</f>
        <v>0</v>
      </c>
      <c r="I74" s="14">
        <f>апрель!I74+'май '!I74+июнь!I74</f>
        <v>0</v>
      </c>
      <c r="J74" s="15">
        <f>апрель!J74+'май '!J74+июнь!J74</f>
        <v>0</v>
      </c>
    </row>
    <row r="75" spans="1:10" ht="32.25" thickBot="1">
      <c r="A75" s="66"/>
      <c r="B75" s="68"/>
      <c r="C75" s="64"/>
      <c r="D75" s="64"/>
      <c r="E75" s="38">
        <v>438.71</v>
      </c>
      <c r="F75" s="38">
        <v>438.71</v>
      </c>
      <c r="G75" s="59" t="s">
        <v>35</v>
      </c>
      <c r="H75" s="14">
        <f>апрель!H75+'май '!H75+июнь!H75</f>
        <v>0.076</v>
      </c>
      <c r="I75" s="14">
        <f>апрель!I75+'май '!I75+июнь!I75</f>
        <v>0.076</v>
      </c>
      <c r="J75" s="15">
        <f>апрель!J75+'май '!J75+июнь!J75</f>
        <v>1</v>
      </c>
    </row>
    <row r="76" spans="1:10" ht="32.25" thickBot="1">
      <c r="A76" s="66"/>
      <c r="B76" s="68"/>
      <c r="C76" s="64"/>
      <c r="D76" s="64"/>
      <c r="E76" s="38">
        <v>518.52</v>
      </c>
      <c r="F76" s="38">
        <v>518.52</v>
      </c>
      <c r="G76" s="59" t="s">
        <v>43</v>
      </c>
      <c r="H76" s="14">
        <f>апрель!H76+'май '!H76+июнь!H76</f>
        <v>0.10500000000000001</v>
      </c>
      <c r="I76" s="14">
        <f>апрель!I76+'май '!I76+июнь!I76</f>
        <v>0.10500000000000001</v>
      </c>
      <c r="J76" s="15">
        <f>апрель!J76+'май '!J76+июнь!J76</f>
        <v>0.5</v>
      </c>
    </row>
    <row r="77" spans="1:10" ht="32.25" thickBot="1">
      <c r="A77" s="66"/>
      <c r="B77" s="68"/>
      <c r="C77" s="64"/>
      <c r="D77" s="64"/>
      <c r="E77" s="38">
        <v>598.29</v>
      </c>
      <c r="F77" s="38">
        <v>598.29</v>
      </c>
      <c r="G77" s="59" t="s">
        <v>37</v>
      </c>
      <c r="H77" s="14">
        <f>апрель!H77+'май '!H77+июнь!H77</f>
        <v>0.063</v>
      </c>
      <c r="I77" s="14">
        <f>апрель!I77+'май '!I77+июнь!I77</f>
        <v>0.063</v>
      </c>
      <c r="J77" s="15">
        <f>апрель!J77+'май '!J77+июнь!J77</f>
        <v>0.5</v>
      </c>
    </row>
    <row r="78" spans="1:10" ht="32.25" thickBot="1">
      <c r="A78" s="66"/>
      <c r="B78" s="68"/>
      <c r="C78" s="64"/>
      <c r="D78" s="64"/>
      <c r="E78" s="38">
        <v>797.72</v>
      </c>
      <c r="F78" s="38">
        <v>797.72</v>
      </c>
      <c r="G78" s="59" t="s">
        <v>38</v>
      </c>
      <c r="H78" s="14">
        <f>апрель!H78+'май '!H78+июнь!H78</f>
        <v>0.015</v>
      </c>
      <c r="I78" s="14">
        <f>апрель!I78+'май '!I78+июнь!I78</f>
        <v>0.015</v>
      </c>
      <c r="J78" s="15">
        <f>апрель!J78+'май '!J78+июнь!J78</f>
        <v>0.5</v>
      </c>
    </row>
    <row r="79" spans="1:10" ht="16.5" thickBot="1">
      <c r="A79" s="66"/>
      <c r="B79" s="76"/>
      <c r="C79" s="64"/>
      <c r="D79" s="64"/>
      <c r="E79" s="40">
        <v>852.97</v>
      </c>
      <c r="F79" s="40">
        <v>852.97</v>
      </c>
      <c r="G79" s="62" t="s">
        <v>15</v>
      </c>
      <c r="H79" s="14">
        <f>апрель!H79+'май '!H79+июнь!H79</f>
        <v>0</v>
      </c>
      <c r="I79" s="14">
        <f>апрель!I79+'май '!I79+июнь!I79</f>
        <v>0</v>
      </c>
      <c r="J79" s="15">
        <f>апрель!J79+'май '!J79+июнь!J79</f>
        <v>2.1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14">
        <f>апрель!H80+'май '!H80+июнь!H80</f>
        <v>0</v>
      </c>
      <c r="I80" s="14">
        <f>апрель!I80+'май '!I80+июнь!I80</f>
        <v>0</v>
      </c>
      <c r="J80" s="15">
        <f>апрель!J80+'май '!J80+июнь!J80</f>
        <v>0</v>
      </c>
    </row>
    <row r="81" spans="1:10" ht="32.25" thickBot="1">
      <c r="A81" s="66"/>
      <c r="B81" s="68"/>
      <c r="C81" s="64"/>
      <c r="D81" s="64"/>
      <c r="E81" s="38">
        <v>94.85</v>
      </c>
      <c r="F81" s="38">
        <v>94.85</v>
      </c>
      <c r="G81" s="59" t="s">
        <v>42</v>
      </c>
      <c r="H81" s="14">
        <f>апрель!H81+'май '!H81+июнь!H81</f>
        <v>0</v>
      </c>
      <c r="I81" s="14">
        <f>апрель!I81+'май '!I81+июнь!I81</f>
        <v>0</v>
      </c>
      <c r="J81" s="15">
        <f>апрель!J81+'май '!J81+июнь!J81</f>
        <v>0</v>
      </c>
    </row>
    <row r="82" spans="1:10" ht="32.25" thickBot="1">
      <c r="A82" s="66"/>
      <c r="B82" s="68"/>
      <c r="C82" s="64"/>
      <c r="D82" s="64"/>
      <c r="E82" s="38">
        <v>252.84</v>
      </c>
      <c r="F82" s="38">
        <v>252.84</v>
      </c>
      <c r="G82" s="59" t="s">
        <v>39</v>
      </c>
      <c r="H82" s="14">
        <f>апрель!H82+'май '!H82+июнь!H82</f>
        <v>0</v>
      </c>
      <c r="I82" s="14">
        <f>апрель!I82+'май '!I82+июнь!I82</f>
        <v>0</v>
      </c>
      <c r="J82" s="15">
        <f>апрель!J82+'май '!J82+июнь!J82</f>
        <v>0</v>
      </c>
    </row>
    <row r="83" spans="1:10" ht="32.25" customHeight="1" thickBot="1">
      <c r="A83" s="66"/>
      <c r="B83" s="68"/>
      <c r="C83" s="64"/>
      <c r="D83" s="64"/>
      <c r="E83" s="38">
        <v>438.71</v>
      </c>
      <c r="F83" s="38">
        <v>438.71</v>
      </c>
      <c r="G83" s="59" t="s">
        <v>35</v>
      </c>
      <c r="H83" s="14">
        <f>апрель!H83+'май '!H83+июнь!H83</f>
        <v>0</v>
      </c>
      <c r="I83" s="14">
        <f>апрель!I83+'май '!I83+июнь!I83</f>
        <v>0</v>
      </c>
      <c r="J83" s="15">
        <f>апрель!J83+'май '!J83+июнь!J83</f>
        <v>0</v>
      </c>
    </row>
    <row r="84" spans="1:10" ht="32.25" thickBot="1">
      <c r="A84" s="66"/>
      <c r="B84" s="68"/>
      <c r="C84" s="64"/>
      <c r="D84" s="64"/>
      <c r="E84" s="38">
        <v>518.52</v>
      </c>
      <c r="F84" s="38">
        <v>518.52</v>
      </c>
      <c r="G84" s="59" t="s">
        <v>43</v>
      </c>
      <c r="H84" s="14">
        <f>апрель!H84+'май '!H84+июнь!H84</f>
        <v>0</v>
      </c>
      <c r="I84" s="14">
        <f>апрель!I84+'май '!I84+июнь!I84</f>
        <v>0</v>
      </c>
      <c r="J84" s="15">
        <f>апрель!J84+'май '!J84+июнь!J84</f>
        <v>0</v>
      </c>
    </row>
    <row r="85" spans="1:10" ht="32.25" thickBot="1">
      <c r="A85" s="66"/>
      <c r="B85" s="68"/>
      <c r="C85" s="64"/>
      <c r="D85" s="64"/>
      <c r="E85" s="38">
        <v>598.29</v>
      </c>
      <c r="F85" s="38">
        <v>598.29</v>
      </c>
      <c r="G85" s="59" t="s">
        <v>41</v>
      </c>
      <c r="H85" s="14">
        <f>апрель!H85+'май '!H85+июнь!H85</f>
        <v>0.014</v>
      </c>
      <c r="I85" s="14">
        <f>апрель!I85+'май '!I85+июнь!I85</f>
        <v>0.014</v>
      </c>
      <c r="J85" s="15">
        <f>апрель!J85+'май '!J85+июнь!J85</f>
        <v>0</v>
      </c>
    </row>
    <row r="86" spans="1:10" ht="32.25" thickBot="1">
      <c r="A86" s="66"/>
      <c r="B86" s="68"/>
      <c r="C86" s="64"/>
      <c r="D86" s="64"/>
      <c r="E86" s="38">
        <v>797.72</v>
      </c>
      <c r="F86" s="38">
        <v>797.72</v>
      </c>
      <c r="G86" s="59" t="s">
        <v>38</v>
      </c>
      <c r="H86" s="14">
        <f>апрель!H86+'май '!H86+июнь!H86</f>
        <v>0</v>
      </c>
      <c r="I86" s="14">
        <f>апрель!I86+'май '!I86+июнь!I86</f>
        <v>0</v>
      </c>
      <c r="J86" s="15">
        <f>апрель!J86+'май '!J86+июнь!J86</f>
        <v>0</v>
      </c>
    </row>
    <row r="87" spans="1:10" ht="16.5" thickBot="1">
      <c r="A87" s="70"/>
      <c r="B87" s="69"/>
      <c r="C87" s="65"/>
      <c r="D87" s="65"/>
      <c r="E87" s="40">
        <v>852.97</v>
      </c>
      <c r="F87" s="40">
        <v>852.97</v>
      </c>
      <c r="G87" s="60" t="s">
        <v>15</v>
      </c>
      <c r="H87" s="14">
        <f>апрель!H87+'май '!H87+июнь!H87</f>
        <v>0</v>
      </c>
      <c r="I87" s="14">
        <f>апрель!I87+'май '!I87+июнь!I87</f>
        <v>0</v>
      </c>
      <c r="J87" s="15">
        <f>апрель!J87+'май '!J87+июнь!J87</f>
        <v>0</v>
      </c>
    </row>
  </sheetData>
  <sheetProtection/>
  <mergeCells count="41">
    <mergeCell ref="A80:A87"/>
    <mergeCell ref="B80:B87"/>
    <mergeCell ref="C80:C87"/>
    <mergeCell ref="D80:D87"/>
    <mergeCell ref="A72:A79"/>
    <mergeCell ref="B72:B79"/>
    <mergeCell ref="C72:C79"/>
    <mergeCell ref="D72:D79"/>
    <mergeCell ref="A64:A71"/>
    <mergeCell ref="B64:B71"/>
    <mergeCell ref="C64:C71"/>
    <mergeCell ref="D64:D71"/>
    <mergeCell ref="A56:A63"/>
    <mergeCell ref="B56:B63"/>
    <mergeCell ref="C56:C63"/>
    <mergeCell ref="D56:D63"/>
    <mergeCell ref="A40:A47"/>
    <mergeCell ref="B40:B47"/>
    <mergeCell ref="C40:C47"/>
    <mergeCell ref="D40:D47"/>
    <mergeCell ref="A48:A55"/>
    <mergeCell ref="B48:B55"/>
    <mergeCell ref="C48:C55"/>
    <mergeCell ref="D48:D55"/>
    <mergeCell ref="A5:J5"/>
    <mergeCell ref="A8:A15"/>
    <mergeCell ref="B8:B15"/>
    <mergeCell ref="C8:C15"/>
    <mergeCell ref="D8:D15"/>
    <mergeCell ref="B32:B39"/>
    <mergeCell ref="C32:C39"/>
    <mergeCell ref="C24:C31"/>
    <mergeCell ref="D24:D31"/>
    <mergeCell ref="A16:A23"/>
    <mergeCell ref="B16:B23"/>
    <mergeCell ref="C16:C23"/>
    <mergeCell ref="D32:D39"/>
    <mergeCell ref="A32:A39"/>
    <mergeCell ref="A24:A31"/>
    <mergeCell ref="B24:B31"/>
    <mergeCell ref="D16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selection activeCell="F10" sqref="F10"/>
    </sheetView>
  </sheetViews>
  <sheetFormatPr defaultColWidth="9.003906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625" style="32" customWidth="1"/>
    <col min="8" max="8" width="17.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.7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.7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.7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.7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2" t="s">
        <v>60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05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6.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>
      <c r="A8" s="66">
        <v>1</v>
      </c>
      <c r="B8" s="67" t="s">
        <v>17</v>
      </c>
      <c r="C8" s="63" t="s">
        <v>18</v>
      </c>
      <c r="D8" s="63" t="s">
        <v>6</v>
      </c>
      <c r="E8" s="37" t="s">
        <v>51</v>
      </c>
      <c r="F8" s="37" t="str">
        <f>E8</f>
        <v>***</v>
      </c>
      <c r="G8" s="58" t="s">
        <v>32</v>
      </c>
      <c r="H8" s="14">
        <v>0</v>
      </c>
      <c r="I8" s="14">
        <v>0</v>
      </c>
      <c r="J8" s="15">
        <f>февраль!J8</f>
        <v>0</v>
      </c>
    </row>
    <row r="9" spans="1:10" ht="31.5">
      <c r="A9" s="73"/>
      <c r="B9" s="68"/>
      <c r="C9" s="64"/>
      <c r="D9" s="64"/>
      <c r="E9" s="38">
        <v>98.25</v>
      </c>
      <c r="F9" s="38">
        <v>98.25</v>
      </c>
      <c r="G9" s="59" t="s">
        <v>33</v>
      </c>
      <c r="H9" s="16">
        <v>0</v>
      </c>
      <c r="I9" s="16">
        <v>0</v>
      </c>
      <c r="J9" s="42">
        <f>февраль!J9</f>
        <v>0</v>
      </c>
    </row>
    <row r="10" spans="1:10" ht="31.5">
      <c r="A10" s="73"/>
      <c r="B10" s="68"/>
      <c r="C10" s="64"/>
      <c r="D10" s="64"/>
      <c r="E10" s="38">
        <v>261.91</v>
      </c>
      <c r="F10" s="38">
        <v>261.91</v>
      </c>
      <c r="G10" s="59" t="s">
        <v>34</v>
      </c>
      <c r="H10" s="16">
        <v>0</v>
      </c>
      <c r="I10" s="16">
        <v>0</v>
      </c>
      <c r="J10" s="42">
        <f>февраль!J10</f>
        <v>0</v>
      </c>
    </row>
    <row r="11" spans="1:10" ht="31.5">
      <c r="A11" s="73"/>
      <c r="B11" s="68"/>
      <c r="C11" s="64"/>
      <c r="D11" s="64"/>
      <c r="E11" s="38">
        <v>454.46</v>
      </c>
      <c r="F11" s="38">
        <v>454.46</v>
      </c>
      <c r="G11" s="59" t="s">
        <v>35</v>
      </c>
      <c r="H11" s="16">
        <v>0</v>
      </c>
      <c r="I11" s="16">
        <v>0</v>
      </c>
      <c r="J11" s="42">
        <f>февраль!J11</f>
        <v>0</v>
      </c>
    </row>
    <row r="12" spans="1:10" ht="31.5">
      <c r="A12" s="73"/>
      <c r="B12" s="68"/>
      <c r="C12" s="64"/>
      <c r="D12" s="64"/>
      <c r="E12" s="38">
        <v>537.13</v>
      </c>
      <c r="F12" s="38">
        <v>537.13</v>
      </c>
      <c r="G12" s="59" t="s">
        <v>36</v>
      </c>
      <c r="H12" s="16">
        <v>0.002</v>
      </c>
      <c r="I12" s="16">
        <v>0.002</v>
      </c>
      <c r="J12" s="42">
        <f>февраль!J12</f>
        <v>0</v>
      </c>
    </row>
    <row r="13" spans="1:10" ht="31.5">
      <c r="A13" s="73"/>
      <c r="B13" s="68"/>
      <c r="C13" s="64"/>
      <c r="D13" s="64"/>
      <c r="E13" s="38">
        <v>619.77</v>
      </c>
      <c r="F13" s="38">
        <v>619.77</v>
      </c>
      <c r="G13" s="59" t="s">
        <v>37</v>
      </c>
      <c r="H13" s="16">
        <v>0.005</v>
      </c>
      <c r="I13" s="16">
        <v>0.005</v>
      </c>
      <c r="J13" s="42">
        <f>февраль!J13</f>
        <v>0</v>
      </c>
    </row>
    <row r="14" spans="1:10" ht="31.5">
      <c r="A14" s="73"/>
      <c r="B14" s="68"/>
      <c r="C14" s="64"/>
      <c r="D14" s="64"/>
      <c r="E14" s="38">
        <v>826.36</v>
      </c>
      <c r="F14" s="38">
        <v>826.36</v>
      </c>
      <c r="G14" s="59" t="s">
        <v>38</v>
      </c>
      <c r="H14" s="17">
        <v>0.002</v>
      </c>
      <c r="I14" s="17">
        <v>0.002</v>
      </c>
      <c r="J14" s="42">
        <f>февраль!J14</f>
        <v>0</v>
      </c>
    </row>
    <row r="15" spans="1:10" ht="16.5" thickBot="1">
      <c r="A15" s="74"/>
      <c r="B15" s="69"/>
      <c r="C15" s="65"/>
      <c r="D15" s="65"/>
      <c r="E15" s="40">
        <v>891.35</v>
      </c>
      <c r="F15" s="40">
        <v>891.35</v>
      </c>
      <c r="G15" s="60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2.25" thickBot="1">
      <c r="A16" s="66">
        <v>2</v>
      </c>
      <c r="B16" s="67" t="s">
        <v>19</v>
      </c>
      <c r="C16" s="63" t="s">
        <v>21</v>
      </c>
      <c r="D16" s="63" t="s">
        <v>6</v>
      </c>
      <c r="E16" s="37" t="s">
        <v>51</v>
      </c>
      <c r="F16" s="37" t="str">
        <f>E16</f>
        <v>***</v>
      </c>
      <c r="G16" s="58" t="s">
        <v>32</v>
      </c>
      <c r="H16" s="27">
        <v>0</v>
      </c>
      <c r="I16" s="27">
        <v>0</v>
      </c>
      <c r="J16" s="15">
        <f>февраль!J16</f>
        <v>0</v>
      </c>
    </row>
    <row r="17" spans="1:10" ht="32.25" thickBot="1">
      <c r="A17" s="66"/>
      <c r="B17" s="68"/>
      <c r="C17" s="64"/>
      <c r="D17" s="64"/>
      <c r="E17" s="38">
        <v>98.25</v>
      </c>
      <c r="F17" s="38">
        <v>98.25</v>
      </c>
      <c r="G17" s="59" t="s">
        <v>33</v>
      </c>
      <c r="H17" s="17">
        <v>0</v>
      </c>
      <c r="I17" s="17">
        <v>0</v>
      </c>
      <c r="J17" s="42">
        <f>февраль!J17</f>
        <v>0</v>
      </c>
    </row>
    <row r="18" spans="1:10" ht="32.25" thickBot="1">
      <c r="A18" s="66"/>
      <c r="B18" s="68"/>
      <c r="C18" s="64"/>
      <c r="D18" s="64"/>
      <c r="E18" s="38">
        <v>261.91</v>
      </c>
      <c r="F18" s="38">
        <v>261.91</v>
      </c>
      <c r="G18" s="59" t="s">
        <v>39</v>
      </c>
      <c r="H18" s="17">
        <v>0</v>
      </c>
      <c r="I18" s="17">
        <v>0</v>
      </c>
      <c r="J18" s="42">
        <f>февраль!J18</f>
        <v>0</v>
      </c>
    </row>
    <row r="19" spans="1:10" ht="32.25" thickBot="1">
      <c r="A19" s="66"/>
      <c r="B19" s="68"/>
      <c r="C19" s="64"/>
      <c r="D19" s="64"/>
      <c r="E19" s="38">
        <v>454.46</v>
      </c>
      <c r="F19" s="38">
        <v>454.46</v>
      </c>
      <c r="G19" s="59" t="s">
        <v>40</v>
      </c>
      <c r="H19" s="17">
        <v>0</v>
      </c>
      <c r="I19" s="17">
        <v>0</v>
      </c>
      <c r="J19" s="42">
        <v>0</v>
      </c>
    </row>
    <row r="20" spans="1:10" ht="32.25" thickBot="1">
      <c r="A20" s="66"/>
      <c r="B20" s="68"/>
      <c r="C20" s="64"/>
      <c r="D20" s="64"/>
      <c r="E20" s="38">
        <v>537.13</v>
      </c>
      <c r="F20" s="38">
        <v>537.13</v>
      </c>
      <c r="G20" s="59" t="s">
        <v>36</v>
      </c>
      <c r="H20" s="16">
        <v>0.033</v>
      </c>
      <c r="I20" s="16">
        <v>0.033</v>
      </c>
      <c r="J20" s="42">
        <v>0</v>
      </c>
    </row>
    <row r="21" spans="1:10" ht="32.25" thickBot="1">
      <c r="A21" s="66"/>
      <c r="B21" s="68"/>
      <c r="C21" s="64"/>
      <c r="D21" s="64"/>
      <c r="E21" s="38">
        <v>619.77</v>
      </c>
      <c r="F21" s="38">
        <v>619.77</v>
      </c>
      <c r="G21" s="59" t="s">
        <v>41</v>
      </c>
      <c r="H21" s="16">
        <v>0.003</v>
      </c>
      <c r="I21" s="16">
        <v>0.003</v>
      </c>
      <c r="J21" s="42">
        <v>0</v>
      </c>
    </row>
    <row r="22" spans="1:10" ht="32.25" thickBot="1">
      <c r="A22" s="66"/>
      <c r="B22" s="68"/>
      <c r="C22" s="64"/>
      <c r="D22" s="64"/>
      <c r="E22" s="38">
        <v>826.36</v>
      </c>
      <c r="F22" s="38">
        <v>826.36</v>
      </c>
      <c r="G22" s="59" t="s">
        <v>38</v>
      </c>
      <c r="H22" s="16">
        <v>0.001</v>
      </c>
      <c r="I22" s="16">
        <v>0.001</v>
      </c>
      <c r="J22" s="42">
        <f>февраль!J22</f>
        <v>0.8</v>
      </c>
    </row>
    <row r="23" spans="1:10" ht="16.5" thickBot="1">
      <c r="A23" s="70"/>
      <c r="B23" s="69"/>
      <c r="C23" s="65"/>
      <c r="D23" s="65"/>
      <c r="E23" s="40">
        <v>891.35</v>
      </c>
      <c r="F23" s="40">
        <v>891.35</v>
      </c>
      <c r="G23" s="60" t="s">
        <v>15</v>
      </c>
      <c r="H23" s="19"/>
      <c r="I23" s="19"/>
      <c r="J23" s="43">
        <f>февраль!J23</f>
        <v>0.8</v>
      </c>
    </row>
    <row r="24" spans="1:10" ht="32.25" thickBot="1">
      <c r="A24" s="66">
        <v>3</v>
      </c>
      <c r="B24" s="67" t="s">
        <v>20</v>
      </c>
      <c r="C24" s="63" t="s">
        <v>26</v>
      </c>
      <c r="D24" s="63" t="s">
        <v>6</v>
      </c>
      <c r="E24" s="37" t="s">
        <v>51</v>
      </c>
      <c r="F24" s="37" t="str">
        <f>E24</f>
        <v>***</v>
      </c>
      <c r="G24" s="58" t="s">
        <v>32</v>
      </c>
      <c r="H24" s="27">
        <v>0</v>
      </c>
      <c r="I24" s="27">
        <v>0</v>
      </c>
      <c r="J24" s="15">
        <f>февраль!J24</f>
        <v>0</v>
      </c>
    </row>
    <row r="25" spans="1:10" ht="32.25" thickBot="1">
      <c r="A25" s="66"/>
      <c r="B25" s="68"/>
      <c r="C25" s="64"/>
      <c r="D25" s="64"/>
      <c r="E25" s="38">
        <v>98.25</v>
      </c>
      <c r="F25" s="38">
        <v>98.25</v>
      </c>
      <c r="G25" s="59" t="s">
        <v>42</v>
      </c>
      <c r="H25" s="17">
        <v>0</v>
      </c>
      <c r="I25" s="17">
        <v>0</v>
      </c>
      <c r="J25" s="42">
        <f>февраль!J25</f>
        <v>0</v>
      </c>
    </row>
    <row r="26" spans="1:10" ht="32.25" thickBot="1">
      <c r="A26" s="66"/>
      <c r="B26" s="68"/>
      <c r="C26" s="64"/>
      <c r="D26" s="64"/>
      <c r="E26" s="38">
        <v>261.91</v>
      </c>
      <c r="F26" s="38">
        <v>261.91</v>
      </c>
      <c r="G26" s="59" t="s">
        <v>34</v>
      </c>
      <c r="H26" s="17">
        <v>0</v>
      </c>
      <c r="I26" s="17">
        <v>0</v>
      </c>
      <c r="J26" s="42">
        <f>февраль!J26</f>
        <v>0</v>
      </c>
    </row>
    <row r="27" spans="1:10" ht="32.25" thickBot="1">
      <c r="A27" s="66"/>
      <c r="B27" s="68"/>
      <c r="C27" s="64"/>
      <c r="D27" s="64"/>
      <c r="E27" s="38">
        <v>454.46</v>
      </c>
      <c r="F27" s="38">
        <v>454.46</v>
      </c>
      <c r="G27" s="59" t="s">
        <v>35</v>
      </c>
      <c r="H27" s="17">
        <v>0</v>
      </c>
      <c r="I27" s="17">
        <v>0</v>
      </c>
      <c r="J27" s="42">
        <f>февраль!J27</f>
        <v>0</v>
      </c>
    </row>
    <row r="28" spans="1:10" ht="32.25" thickBot="1">
      <c r="A28" s="66"/>
      <c r="B28" s="68"/>
      <c r="C28" s="64"/>
      <c r="D28" s="64"/>
      <c r="E28" s="38">
        <v>537.13</v>
      </c>
      <c r="F28" s="38">
        <v>537.13</v>
      </c>
      <c r="G28" s="59" t="s">
        <v>43</v>
      </c>
      <c r="H28" s="17">
        <v>0</v>
      </c>
      <c r="I28" s="17">
        <v>0</v>
      </c>
      <c r="J28" s="42">
        <f>февраль!J28</f>
        <v>0</v>
      </c>
    </row>
    <row r="29" spans="1:10" ht="32.25" thickBot="1">
      <c r="A29" s="66"/>
      <c r="B29" s="68"/>
      <c r="C29" s="64"/>
      <c r="D29" s="64"/>
      <c r="E29" s="38">
        <v>619.77</v>
      </c>
      <c r="F29" s="38">
        <v>619.77</v>
      </c>
      <c r="G29" s="59" t="s">
        <v>41</v>
      </c>
      <c r="H29" s="17">
        <v>0</v>
      </c>
      <c r="I29" s="17">
        <v>0</v>
      </c>
      <c r="J29" s="42">
        <v>0</v>
      </c>
    </row>
    <row r="30" spans="1:10" ht="32.25" thickBot="1">
      <c r="A30" s="66"/>
      <c r="B30" s="68"/>
      <c r="C30" s="64"/>
      <c r="D30" s="64"/>
      <c r="E30" s="38">
        <v>826.36</v>
      </c>
      <c r="F30" s="38">
        <v>826.36</v>
      </c>
      <c r="G30" s="59" t="s">
        <v>38</v>
      </c>
      <c r="H30" s="17">
        <v>0</v>
      </c>
      <c r="I30" s="17">
        <v>0</v>
      </c>
      <c r="J30" s="18">
        <v>0.5</v>
      </c>
    </row>
    <row r="31" spans="1:10" ht="16.5" thickBot="1">
      <c r="A31" s="70"/>
      <c r="B31" s="69"/>
      <c r="C31" s="65"/>
      <c r="D31" s="65"/>
      <c r="E31" s="40">
        <v>891.35</v>
      </c>
      <c r="F31" s="40">
        <v>891.35</v>
      </c>
      <c r="G31" s="60" t="s">
        <v>15</v>
      </c>
      <c r="H31" s="29">
        <v>0</v>
      </c>
      <c r="I31" s="29">
        <v>0</v>
      </c>
      <c r="J31" s="21">
        <v>0.5</v>
      </c>
    </row>
    <row r="32" spans="1:10" ht="32.25" thickBot="1">
      <c r="A32" s="66">
        <v>4</v>
      </c>
      <c r="B32" s="67" t="s">
        <v>22</v>
      </c>
      <c r="C32" s="63" t="s">
        <v>44</v>
      </c>
      <c r="D32" s="63" t="s">
        <v>6</v>
      </c>
      <c r="E32" s="37" t="s">
        <v>51</v>
      </c>
      <c r="F32" s="37" t="str">
        <f>E32</f>
        <v>***</v>
      </c>
      <c r="G32" s="58" t="s">
        <v>45</v>
      </c>
      <c r="H32" s="27">
        <v>0</v>
      </c>
      <c r="I32" s="27">
        <v>0</v>
      </c>
      <c r="J32" s="15">
        <f>февраль!J32</f>
        <v>0</v>
      </c>
    </row>
    <row r="33" spans="1:10" ht="32.25" thickBot="1">
      <c r="A33" s="66"/>
      <c r="B33" s="68"/>
      <c r="C33" s="64"/>
      <c r="D33" s="64"/>
      <c r="E33" s="38">
        <v>98.25</v>
      </c>
      <c r="F33" s="38">
        <v>98.25</v>
      </c>
      <c r="G33" s="59" t="s">
        <v>33</v>
      </c>
      <c r="H33" s="17">
        <v>0</v>
      </c>
      <c r="I33" s="17">
        <v>0</v>
      </c>
      <c r="J33" s="42">
        <f>февраль!J33</f>
        <v>0</v>
      </c>
    </row>
    <row r="34" spans="1:10" ht="32.25" thickBot="1">
      <c r="A34" s="66"/>
      <c r="B34" s="68"/>
      <c r="C34" s="64"/>
      <c r="D34" s="64"/>
      <c r="E34" s="38">
        <v>261.91</v>
      </c>
      <c r="F34" s="38">
        <v>261.91</v>
      </c>
      <c r="G34" s="59" t="s">
        <v>34</v>
      </c>
      <c r="H34" s="17">
        <v>0</v>
      </c>
      <c r="I34" s="17">
        <v>0</v>
      </c>
      <c r="J34" s="42">
        <f>февраль!J34</f>
        <v>0</v>
      </c>
    </row>
    <row r="35" spans="1:10" ht="32.25" thickBot="1">
      <c r="A35" s="66"/>
      <c r="B35" s="68"/>
      <c r="C35" s="64"/>
      <c r="D35" s="64"/>
      <c r="E35" s="38">
        <v>454.46</v>
      </c>
      <c r="F35" s="38">
        <v>454.46</v>
      </c>
      <c r="G35" s="59" t="s">
        <v>35</v>
      </c>
      <c r="H35" s="17">
        <v>0</v>
      </c>
      <c r="I35" s="17">
        <v>0</v>
      </c>
      <c r="J35" s="42">
        <v>0</v>
      </c>
    </row>
    <row r="36" spans="1:10" ht="32.25" thickBot="1">
      <c r="A36" s="66"/>
      <c r="B36" s="68"/>
      <c r="C36" s="64"/>
      <c r="D36" s="64"/>
      <c r="E36" s="38">
        <v>537.13</v>
      </c>
      <c r="F36" s="38">
        <v>537.13</v>
      </c>
      <c r="G36" s="59" t="s">
        <v>43</v>
      </c>
      <c r="H36" s="16">
        <v>0.007</v>
      </c>
      <c r="I36" s="16">
        <v>0.007</v>
      </c>
      <c r="J36" s="18">
        <v>0</v>
      </c>
    </row>
    <row r="37" spans="1:10" ht="32.25" thickBot="1">
      <c r="A37" s="66"/>
      <c r="B37" s="68"/>
      <c r="C37" s="64"/>
      <c r="D37" s="64"/>
      <c r="E37" s="38">
        <v>619.77</v>
      </c>
      <c r="F37" s="38">
        <v>619.77</v>
      </c>
      <c r="G37" s="59" t="s">
        <v>37</v>
      </c>
      <c r="H37" s="16">
        <v>0.004</v>
      </c>
      <c r="I37" s="16">
        <v>0.004</v>
      </c>
      <c r="J37" s="18">
        <v>0</v>
      </c>
    </row>
    <row r="38" spans="1:10" ht="32.25" thickBot="1">
      <c r="A38" s="66"/>
      <c r="B38" s="68"/>
      <c r="C38" s="64"/>
      <c r="D38" s="64"/>
      <c r="E38" s="38">
        <v>826.36</v>
      </c>
      <c r="F38" s="38">
        <v>826.36</v>
      </c>
      <c r="G38" s="59" t="s">
        <v>38</v>
      </c>
      <c r="H38" s="16">
        <v>0.001</v>
      </c>
      <c r="I38" s="16">
        <v>0.001</v>
      </c>
      <c r="J38" s="18">
        <v>1</v>
      </c>
    </row>
    <row r="39" spans="1:10" ht="16.5" thickBot="1">
      <c r="A39" s="70"/>
      <c r="B39" s="69"/>
      <c r="C39" s="65"/>
      <c r="D39" s="65"/>
      <c r="E39" s="40">
        <v>891.35</v>
      </c>
      <c r="F39" s="40">
        <v>891.35</v>
      </c>
      <c r="G39" s="60" t="s">
        <v>15</v>
      </c>
      <c r="H39" s="19"/>
      <c r="I39" s="19"/>
      <c r="J39" s="21">
        <v>0.2</v>
      </c>
    </row>
    <row r="40" spans="1:10" ht="32.25" thickBot="1">
      <c r="A40" s="66">
        <v>5</v>
      </c>
      <c r="B40" s="67" t="s">
        <v>23</v>
      </c>
      <c r="C40" s="63" t="s">
        <v>13</v>
      </c>
      <c r="D40" s="63" t="s">
        <v>6</v>
      </c>
      <c r="E40" s="37" t="s">
        <v>51</v>
      </c>
      <c r="F40" s="37" t="str">
        <f>E40</f>
        <v>***</v>
      </c>
      <c r="G40" s="58" t="s">
        <v>32</v>
      </c>
      <c r="H40" s="30">
        <v>0</v>
      </c>
      <c r="I40" s="30">
        <v>0</v>
      </c>
      <c r="J40" s="15">
        <f>февраль!J40</f>
        <v>0</v>
      </c>
    </row>
    <row r="41" spans="1:10" ht="32.25" thickBot="1">
      <c r="A41" s="66"/>
      <c r="B41" s="68"/>
      <c r="C41" s="64"/>
      <c r="D41" s="64"/>
      <c r="E41" s="38">
        <v>98.25</v>
      </c>
      <c r="F41" s="38">
        <v>98.25</v>
      </c>
      <c r="G41" s="59" t="s">
        <v>33</v>
      </c>
      <c r="H41" s="17">
        <v>0</v>
      </c>
      <c r="I41" s="17">
        <v>0</v>
      </c>
      <c r="J41" s="42">
        <f>февраль!J41</f>
        <v>0</v>
      </c>
    </row>
    <row r="42" spans="1:10" ht="32.25" thickBot="1">
      <c r="A42" s="66"/>
      <c r="B42" s="68"/>
      <c r="C42" s="64"/>
      <c r="D42" s="64"/>
      <c r="E42" s="38">
        <v>261.91</v>
      </c>
      <c r="F42" s="38">
        <v>261.91</v>
      </c>
      <c r="G42" s="59" t="s">
        <v>34</v>
      </c>
      <c r="H42" s="17">
        <v>0</v>
      </c>
      <c r="I42" s="17">
        <v>0</v>
      </c>
      <c r="J42" s="42">
        <f>февраль!J42</f>
        <v>0</v>
      </c>
    </row>
    <row r="43" spans="1:10" ht="32.25" thickBot="1">
      <c r="A43" s="66"/>
      <c r="B43" s="68"/>
      <c r="C43" s="64"/>
      <c r="D43" s="64"/>
      <c r="E43" s="38">
        <v>454.46</v>
      </c>
      <c r="F43" s="38">
        <v>454.46</v>
      </c>
      <c r="G43" s="59" t="s">
        <v>35</v>
      </c>
      <c r="H43" s="17">
        <v>0</v>
      </c>
      <c r="I43" s="17">
        <v>0</v>
      </c>
      <c r="J43" s="42">
        <v>0</v>
      </c>
    </row>
    <row r="44" spans="1:10" ht="32.25" thickBot="1">
      <c r="A44" s="66"/>
      <c r="B44" s="68"/>
      <c r="C44" s="64"/>
      <c r="D44" s="64"/>
      <c r="E44" s="38">
        <v>537.13</v>
      </c>
      <c r="F44" s="38">
        <v>537.13</v>
      </c>
      <c r="G44" s="59" t="s">
        <v>36</v>
      </c>
      <c r="H44" s="16">
        <v>0.04</v>
      </c>
      <c r="I44" s="16">
        <v>0.04</v>
      </c>
      <c r="J44" s="18">
        <v>0</v>
      </c>
    </row>
    <row r="45" spans="1:10" ht="32.25" thickBot="1">
      <c r="A45" s="66"/>
      <c r="B45" s="68"/>
      <c r="C45" s="64"/>
      <c r="D45" s="64"/>
      <c r="E45" s="38">
        <v>619.77</v>
      </c>
      <c r="F45" s="38">
        <v>619.77</v>
      </c>
      <c r="G45" s="59" t="s">
        <v>41</v>
      </c>
      <c r="H45" s="16">
        <v>0.005</v>
      </c>
      <c r="I45" s="16">
        <v>0.005</v>
      </c>
      <c r="J45" s="18">
        <v>0</v>
      </c>
    </row>
    <row r="46" spans="1:10" ht="32.25" thickBot="1">
      <c r="A46" s="66"/>
      <c r="B46" s="68"/>
      <c r="C46" s="64"/>
      <c r="D46" s="64"/>
      <c r="E46" s="38">
        <v>826.36</v>
      </c>
      <c r="F46" s="38">
        <v>826.36</v>
      </c>
      <c r="G46" s="59" t="s">
        <v>46</v>
      </c>
      <c r="H46" s="16">
        <v>0.001</v>
      </c>
      <c r="I46" s="16">
        <v>0.001</v>
      </c>
      <c r="J46" s="18">
        <v>0.5</v>
      </c>
    </row>
    <row r="47" spans="1:10" ht="16.5" thickBot="1">
      <c r="A47" s="70"/>
      <c r="B47" s="69"/>
      <c r="C47" s="65"/>
      <c r="D47" s="65"/>
      <c r="E47" s="40">
        <v>891.35</v>
      </c>
      <c r="F47" s="40">
        <v>891.35</v>
      </c>
      <c r="G47" s="60" t="s">
        <v>15</v>
      </c>
      <c r="H47" s="19"/>
      <c r="I47" s="19"/>
      <c r="J47" s="21">
        <v>0.3</v>
      </c>
    </row>
    <row r="48" spans="1:10" ht="32.25" thickBot="1">
      <c r="A48" s="66">
        <v>6</v>
      </c>
      <c r="B48" s="67" t="s">
        <v>24</v>
      </c>
      <c r="C48" s="63" t="s">
        <v>25</v>
      </c>
      <c r="D48" s="63" t="s">
        <v>6</v>
      </c>
      <c r="E48" s="37" t="s">
        <v>51</v>
      </c>
      <c r="F48" s="37" t="str">
        <f>E48</f>
        <v>***</v>
      </c>
      <c r="G48" s="58" t="s">
        <v>45</v>
      </c>
      <c r="H48" s="27">
        <v>0</v>
      </c>
      <c r="I48" s="27">
        <v>0</v>
      </c>
      <c r="J48" s="15">
        <f>февраль!J48</f>
        <v>0</v>
      </c>
    </row>
    <row r="49" spans="1:10" ht="32.25" thickBot="1">
      <c r="A49" s="66"/>
      <c r="B49" s="68"/>
      <c r="C49" s="64"/>
      <c r="D49" s="64"/>
      <c r="E49" s="38">
        <v>98.25</v>
      </c>
      <c r="F49" s="38">
        <v>98.25</v>
      </c>
      <c r="G49" s="59" t="s">
        <v>33</v>
      </c>
      <c r="H49" s="17">
        <v>0</v>
      </c>
      <c r="I49" s="17">
        <v>0</v>
      </c>
      <c r="J49" s="42">
        <v>0</v>
      </c>
    </row>
    <row r="50" spans="1:10" ht="32.25" thickBot="1">
      <c r="A50" s="66"/>
      <c r="B50" s="68"/>
      <c r="C50" s="64"/>
      <c r="D50" s="64"/>
      <c r="E50" s="38">
        <v>261.91</v>
      </c>
      <c r="F50" s="38">
        <v>261.91</v>
      </c>
      <c r="G50" s="59" t="s">
        <v>34</v>
      </c>
      <c r="H50" s="17">
        <v>0</v>
      </c>
      <c r="I50" s="17">
        <v>0</v>
      </c>
      <c r="J50" s="42">
        <v>0</v>
      </c>
    </row>
    <row r="51" spans="1:10" ht="32.25" thickBot="1">
      <c r="A51" s="66"/>
      <c r="B51" s="68"/>
      <c r="C51" s="64"/>
      <c r="D51" s="64"/>
      <c r="E51" s="38">
        <v>454.46</v>
      </c>
      <c r="F51" s="38">
        <v>454.46</v>
      </c>
      <c r="G51" s="59" t="s">
        <v>40</v>
      </c>
      <c r="H51" s="17">
        <v>0</v>
      </c>
      <c r="I51" s="17">
        <v>0</v>
      </c>
      <c r="J51" s="42">
        <v>0</v>
      </c>
    </row>
    <row r="52" spans="1:10" ht="32.25" thickBot="1">
      <c r="A52" s="66"/>
      <c r="B52" s="68"/>
      <c r="C52" s="64"/>
      <c r="D52" s="64"/>
      <c r="E52" s="38">
        <v>537.13</v>
      </c>
      <c r="F52" s="38">
        <v>537.13</v>
      </c>
      <c r="G52" s="59" t="s">
        <v>36</v>
      </c>
      <c r="H52" s="16">
        <v>0.099</v>
      </c>
      <c r="I52" s="16">
        <v>0.099</v>
      </c>
      <c r="J52" s="18">
        <v>0</v>
      </c>
    </row>
    <row r="53" spans="1:10" ht="32.25" thickBot="1">
      <c r="A53" s="66"/>
      <c r="B53" s="68"/>
      <c r="C53" s="64"/>
      <c r="D53" s="64"/>
      <c r="E53" s="38">
        <v>619.77</v>
      </c>
      <c r="F53" s="38">
        <v>619.77</v>
      </c>
      <c r="G53" s="59" t="s">
        <v>41</v>
      </c>
      <c r="H53" s="16">
        <v>0.032</v>
      </c>
      <c r="I53" s="16">
        <v>0.032</v>
      </c>
      <c r="J53" s="18">
        <v>0</v>
      </c>
    </row>
    <row r="54" spans="1:10" ht="32.25" thickBot="1">
      <c r="A54" s="66"/>
      <c r="B54" s="68"/>
      <c r="C54" s="64"/>
      <c r="D54" s="64"/>
      <c r="E54" s="38">
        <v>826.36</v>
      </c>
      <c r="F54" s="38">
        <v>826.36</v>
      </c>
      <c r="G54" s="59" t="s">
        <v>38</v>
      </c>
      <c r="H54" s="16">
        <v>0.001</v>
      </c>
      <c r="I54" s="16">
        <v>0.001</v>
      </c>
      <c r="J54" s="18">
        <v>1</v>
      </c>
    </row>
    <row r="55" spans="1:10" ht="16.5" thickBot="1">
      <c r="A55" s="70"/>
      <c r="B55" s="69"/>
      <c r="C55" s="65"/>
      <c r="D55" s="65"/>
      <c r="E55" s="40">
        <v>891.35</v>
      </c>
      <c r="F55" s="40">
        <v>891.35</v>
      </c>
      <c r="G55" s="60" t="s">
        <v>15</v>
      </c>
      <c r="H55" s="19"/>
      <c r="I55" s="19"/>
      <c r="J55" s="21">
        <v>0.5</v>
      </c>
    </row>
    <row r="56" spans="1:10" ht="32.25" thickBot="1">
      <c r="A56" s="73">
        <v>7</v>
      </c>
      <c r="B56" s="75" t="s">
        <v>27</v>
      </c>
      <c r="C56" s="64" t="s">
        <v>28</v>
      </c>
      <c r="D56" s="64" t="s">
        <v>6</v>
      </c>
      <c r="E56" s="49" t="s">
        <v>51</v>
      </c>
      <c r="F56" s="49" t="str">
        <f>E56</f>
        <v>***</v>
      </c>
      <c r="G56" s="61" t="s">
        <v>45</v>
      </c>
      <c r="H56" s="50">
        <v>0</v>
      </c>
      <c r="I56" s="50">
        <v>0</v>
      </c>
      <c r="J56" s="57">
        <f>февраль!J56</f>
        <v>0</v>
      </c>
    </row>
    <row r="57" spans="1:10" ht="32.25" thickBot="1">
      <c r="A57" s="66"/>
      <c r="B57" s="68"/>
      <c r="C57" s="64"/>
      <c r="D57" s="64"/>
      <c r="E57" s="38">
        <v>98.25</v>
      </c>
      <c r="F57" s="38">
        <v>98.25</v>
      </c>
      <c r="G57" s="59" t="s">
        <v>42</v>
      </c>
      <c r="H57" s="17">
        <v>0</v>
      </c>
      <c r="I57" s="17">
        <v>0</v>
      </c>
      <c r="J57" s="42">
        <f>февраль!J57</f>
        <v>0</v>
      </c>
    </row>
    <row r="58" spans="1:10" ht="32.25" thickBot="1">
      <c r="A58" s="66"/>
      <c r="B58" s="68"/>
      <c r="C58" s="64"/>
      <c r="D58" s="64"/>
      <c r="E58" s="38">
        <v>261.91</v>
      </c>
      <c r="F58" s="38">
        <v>261.91</v>
      </c>
      <c r="G58" s="59" t="s">
        <v>34</v>
      </c>
      <c r="H58" s="17">
        <v>0</v>
      </c>
      <c r="I58" s="17">
        <v>0</v>
      </c>
      <c r="J58" s="42">
        <f>февраль!J58</f>
        <v>0</v>
      </c>
    </row>
    <row r="59" spans="1:10" ht="32.25" thickBot="1">
      <c r="A59" s="66"/>
      <c r="B59" s="68"/>
      <c r="C59" s="64"/>
      <c r="D59" s="64"/>
      <c r="E59" s="38">
        <v>454.46</v>
      </c>
      <c r="F59" s="38">
        <v>454.46</v>
      </c>
      <c r="G59" s="59" t="s">
        <v>40</v>
      </c>
      <c r="H59" s="17">
        <v>0</v>
      </c>
      <c r="I59" s="17">
        <v>0</v>
      </c>
      <c r="J59" s="42">
        <v>0</v>
      </c>
    </row>
    <row r="60" spans="1:10" ht="32.25" thickBot="1">
      <c r="A60" s="66"/>
      <c r="B60" s="68"/>
      <c r="C60" s="64"/>
      <c r="D60" s="64"/>
      <c r="E60" s="38">
        <v>537.13</v>
      </c>
      <c r="F60" s="38">
        <v>537.13</v>
      </c>
      <c r="G60" s="59" t="s">
        <v>43</v>
      </c>
      <c r="H60" s="16">
        <v>0.109</v>
      </c>
      <c r="I60" s="16">
        <v>0.109</v>
      </c>
      <c r="J60" s="18">
        <v>0</v>
      </c>
    </row>
    <row r="61" spans="1:10" ht="32.25" thickBot="1">
      <c r="A61" s="66"/>
      <c r="B61" s="68"/>
      <c r="C61" s="64"/>
      <c r="D61" s="64"/>
      <c r="E61" s="38">
        <v>619.77</v>
      </c>
      <c r="F61" s="38">
        <v>619.77</v>
      </c>
      <c r="G61" s="59" t="s">
        <v>37</v>
      </c>
      <c r="H61" s="16">
        <v>0</v>
      </c>
      <c r="I61" s="16">
        <v>0</v>
      </c>
      <c r="J61" s="18">
        <v>1</v>
      </c>
    </row>
    <row r="62" spans="1:10" ht="32.25" thickBot="1">
      <c r="A62" s="66"/>
      <c r="B62" s="68"/>
      <c r="C62" s="64"/>
      <c r="D62" s="64"/>
      <c r="E62" s="38">
        <v>826.36</v>
      </c>
      <c r="F62" s="38">
        <v>826.36</v>
      </c>
      <c r="G62" s="59" t="s">
        <v>38</v>
      </c>
      <c r="H62" s="16">
        <v>0</v>
      </c>
      <c r="I62" s="16">
        <v>0</v>
      </c>
      <c r="J62" s="18">
        <v>1.5</v>
      </c>
    </row>
    <row r="63" spans="1:10" ht="16.5" thickBot="1">
      <c r="A63" s="66"/>
      <c r="B63" s="76"/>
      <c r="C63" s="64"/>
      <c r="D63" s="64"/>
      <c r="E63" s="40">
        <v>891.35</v>
      </c>
      <c r="F63" s="40">
        <v>891.35</v>
      </c>
      <c r="G63" s="62" t="s">
        <v>15</v>
      </c>
      <c r="H63" s="19"/>
      <c r="I63" s="19"/>
      <c r="J63" s="21">
        <v>0.5</v>
      </c>
    </row>
    <row r="64" spans="1:10" ht="32.25" thickBot="1">
      <c r="A64" s="66">
        <v>8</v>
      </c>
      <c r="B64" s="67" t="s">
        <v>29</v>
      </c>
      <c r="C64" s="63" t="s">
        <v>47</v>
      </c>
      <c r="D64" s="63" t="s">
        <v>6</v>
      </c>
      <c r="E64" s="37" t="s">
        <v>51</v>
      </c>
      <c r="F64" s="37" t="str">
        <f>E64</f>
        <v>***</v>
      </c>
      <c r="G64" s="58" t="s">
        <v>45</v>
      </c>
      <c r="H64" s="27">
        <v>0</v>
      </c>
      <c r="I64" s="27">
        <v>0</v>
      </c>
      <c r="J64" s="15">
        <f>февраль!J64</f>
        <v>0</v>
      </c>
    </row>
    <row r="65" spans="1:10" ht="32.25" thickBot="1">
      <c r="A65" s="66"/>
      <c r="B65" s="68"/>
      <c r="C65" s="64"/>
      <c r="D65" s="64"/>
      <c r="E65" s="38">
        <v>98.25</v>
      </c>
      <c r="F65" s="38">
        <v>98.25</v>
      </c>
      <c r="G65" s="59" t="s">
        <v>33</v>
      </c>
      <c r="H65" s="17">
        <v>0</v>
      </c>
      <c r="I65" s="17">
        <v>0</v>
      </c>
      <c r="J65" s="42">
        <f>февраль!J65</f>
        <v>0</v>
      </c>
    </row>
    <row r="66" spans="1:10" ht="32.25" thickBot="1">
      <c r="A66" s="66"/>
      <c r="B66" s="68"/>
      <c r="C66" s="64"/>
      <c r="D66" s="64"/>
      <c r="E66" s="38">
        <v>261.91</v>
      </c>
      <c r="F66" s="38">
        <v>261.91</v>
      </c>
      <c r="G66" s="59" t="s">
        <v>39</v>
      </c>
      <c r="H66" s="17">
        <v>0</v>
      </c>
      <c r="I66" s="17">
        <v>0</v>
      </c>
      <c r="J66" s="42">
        <f>февраль!J66</f>
        <v>0</v>
      </c>
    </row>
    <row r="67" spans="1:10" ht="32.25" thickBot="1">
      <c r="A67" s="66"/>
      <c r="B67" s="68"/>
      <c r="C67" s="64"/>
      <c r="D67" s="64"/>
      <c r="E67" s="38">
        <v>454.46</v>
      </c>
      <c r="F67" s="38">
        <v>454.46</v>
      </c>
      <c r="G67" s="59" t="s">
        <v>40</v>
      </c>
      <c r="H67" s="17">
        <v>0</v>
      </c>
      <c r="I67" s="17">
        <v>0</v>
      </c>
      <c r="J67" s="42">
        <f>февраль!J67</f>
        <v>0</v>
      </c>
    </row>
    <row r="68" spans="1:10" ht="32.25" thickBot="1">
      <c r="A68" s="66"/>
      <c r="B68" s="68"/>
      <c r="C68" s="64"/>
      <c r="D68" s="64"/>
      <c r="E68" s="38">
        <v>537.13</v>
      </c>
      <c r="F68" s="38">
        <v>537.13</v>
      </c>
      <c r="G68" s="59" t="s">
        <v>43</v>
      </c>
      <c r="H68" s="16">
        <v>0</v>
      </c>
      <c r="I68" s="16">
        <v>0</v>
      </c>
      <c r="J68" s="18">
        <v>0</v>
      </c>
    </row>
    <row r="69" spans="1:10" ht="32.25" thickBot="1">
      <c r="A69" s="66"/>
      <c r="B69" s="68"/>
      <c r="C69" s="64"/>
      <c r="D69" s="64"/>
      <c r="E69" s="38">
        <v>619.77</v>
      </c>
      <c r="F69" s="38">
        <v>619.77</v>
      </c>
      <c r="G69" s="59" t="s">
        <v>41</v>
      </c>
      <c r="H69" s="16">
        <v>0</v>
      </c>
      <c r="I69" s="16">
        <v>0</v>
      </c>
      <c r="J69" s="18">
        <v>0</v>
      </c>
    </row>
    <row r="70" spans="1:10" ht="32.25" thickBot="1">
      <c r="A70" s="66"/>
      <c r="B70" s="68"/>
      <c r="C70" s="64"/>
      <c r="D70" s="64"/>
      <c r="E70" s="38">
        <v>826.36</v>
      </c>
      <c r="F70" s="38">
        <v>826.36</v>
      </c>
      <c r="G70" s="59" t="s">
        <v>38</v>
      </c>
      <c r="H70" s="16">
        <v>0</v>
      </c>
      <c r="I70" s="16">
        <v>0</v>
      </c>
      <c r="J70" s="18">
        <v>0.1</v>
      </c>
    </row>
    <row r="71" spans="1:10" ht="16.5" thickBot="1">
      <c r="A71" s="70"/>
      <c r="B71" s="69"/>
      <c r="C71" s="65"/>
      <c r="D71" s="65"/>
      <c r="E71" s="40">
        <v>891.35</v>
      </c>
      <c r="F71" s="40">
        <v>891.35</v>
      </c>
      <c r="G71" s="60" t="s">
        <v>15</v>
      </c>
      <c r="H71" s="19">
        <v>0.0002</v>
      </c>
      <c r="I71" s="19">
        <v>0.0002</v>
      </c>
      <c r="J71" s="26">
        <v>0.5</v>
      </c>
    </row>
    <row r="72" spans="1:10" ht="15.75" customHeight="1" thickBot="1">
      <c r="A72" s="73">
        <v>9</v>
      </c>
      <c r="B72" s="75" t="s">
        <v>30</v>
      </c>
      <c r="C72" s="64" t="s">
        <v>48</v>
      </c>
      <c r="D72" s="64" t="s">
        <v>6</v>
      </c>
      <c r="E72" s="49" t="s">
        <v>51</v>
      </c>
      <c r="F72" s="49" t="str">
        <f>E72</f>
        <v>***</v>
      </c>
      <c r="G72" s="61" t="s">
        <v>32</v>
      </c>
      <c r="H72" s="50">
        <v>0</v>
      </c>
      <c r="I72" s="50">
        <v>0</v>
      </c>
      <c r="J72" s="57">
        <f>февраль!J72</f>
        <v>0</v>
      </c>
    </row>
    <row r="73" spans="1:10" ht="32.25" thickBot="1">
      <c r="A73" s="66"/>
      <c r="B73" s="68"/>
      <c r="C73" s="64"/>
      <c r="D73" s="64"/>
      <c r="E73" s="38">
        <v>98.25</v>
      </c>
      <c r="F73" s="38">
        <v>98.25</v>
      </c>
      <c r="G73" s="59" t="s">
        <v>33</v>
      </c>
      <c r="H73" s="17">
        <v>0</v>
      </c>
      <c r="I73" s="17">
        <v>0</v>
      </c>
      <c r="J73" s="42">
        <f>февраль!J73</f>
        <v>0</v>
      </c>
    </row>
    <row r="74" spans="1:10" ht="32.25" thickBot="1">
      <c r="A74" s="66"/>
      <c r="B74" s="68"/>
      <c r="C74" s="64"/>
      <c r="D74" s="64"/>
      <c r="E74" s="38">
        <v>261.91</v>
      </c>
      <c r="F74" s="38">
        <v>261.91</v>
      </c>
      <c r="G74" s="59" t="s">
        <v>49</v>
      </c>
      <c r="H74" s="17">
        <v>0</v>
      </c>
      <c r="I74" s="17">
        <v>0</v>
      </c>
      <c r="J74" s="42">
        <f>февраль!J74</f>
        <v>0</v>
      </c>
    </row>
    <row r="75" spans="1:10" ht="32.25" thickBot="1">
      <c r="A75" s="66"/>
      <c r="B75" s="68"/>
      <c r="C75" s="64"/>
      <c r="D75" s="64"/>
      <c r="E75" s="38">
        <v>454.46</v>
      </c>
      <c r="F75" s="38">
        <v>454.46</v>
      </c>
      <c r="G75" s="59" t="s">
        <v>35</v>
      </c>
      <c r="H75" s="17">
        <v>0.007</v>
      </c>
      <c r="I75" s="17">
        <v>0.007</v>
      </c>
      <c r="J75" s="42">
        <v>0</v>
      </c>
    </row>
    <row r="76" spans="1:10" ht="32.25" thickBot="1">
      <c r="A76" s="66"/>
      <c r="B76" s="68"/>
      <c r="C76" s="64"/>
      <c r="D76" s="64"/>
      <c r="E76" s="38">
        <v>537.13</v>
      </c>
      <c r="F76" s="38">
        <v>537.13</v>
      </c>
      <c r="G76" s="59" t="s">
        <v>43</v>
      </c>
      <c r="H76" s="23">
        <v>0</v>
      </c>
      <c r="I76" s="23">
        <v>0</v>
      </c>
      <c r="J76" s="18">
        <v>0</v>
      </c>
    </row>
    <row r="77" spans="1:10" ht="32.25" thickBot="1">
      <c r="A77" s="66"/>
      <c r="B77" s="68"/>
      <c r="C77" s="64"/>
      <c r="D77" s="64"/>
      <c r="E77" s="38">
        <v>619.77</v>
      </c>
      <c r="F77" s="38">
        <v>619.77</v>
      </c>
      <c r="G77" s="59" t="s">
        <v>37</v>
      </c>
      <c r="H77" s="23">
        <v>0.001</v>
      </c>
      <c r="I77" s="23">
        <v>0.001</v>
      </c>
      <c r="J77" s="24">
        <v>0</v>
      </c>
    </row>
    <row r="78" spans="1:10" ht="32.25" thickBot="1">
      <c r="A78" s="66"/>
      <c r="B78" s="68"/>
      <c r="C78" s="64"/>
      <c r="D78" s="64"/>
      <c r="E78" s="38">
        <v>826.36</v>
      </c>
      <c r="F78" s="38">
        <v>826.36</v>
      </c>
      <c r="G78" s="59" t="s">
        <v>38</v>
      </c>
      <c r="H78" s="16">
        <v>0.001</v>
      </c>
      <c r="I78" s="16">
        <v>0.001</v>
      </c>
      <c r="J78" s="24">
        <v>0.1</v>
      </c>
    </row>
    <row r="79" spans="1:10" ht="16.5" thickBot="1">
      <c r="A79" s="66"/>
      <c r="B79" s="76"/>
      <c r="C79" s="64"/>
      <c r="D79" s="64"/>
      <c r="E79" s="40">
        <v>891.35</v>
      </c>
      <c r="F79" s="40">
        <v>891.35</v>
      </c>
      <c r="G79" s="62" t="s">
        <v>15</v>
      </c>
      <c r="H79" s="25">
        <v>0</v>
      </c>
      <c r="I79" s="25">
        <v>0</v>
      </c>
      <c r="J79" s="26">
        <v>0.5</v>
      </c>
    </row>
    <row r="80" spans="1:10" ht="15.75" customHeight="1" thickBot="1">
      <c r="A80" s="66">
        <v>10</v>
      </c>
      <c r="B80" s="67" t="s">
        <v>31</v>
      </c>
      <c r="C80" s="63" t="s">
        <v>50</v>
      </c>
      <c r="D80" s="63" t="s">
        <v>6</v>
      </c>
      <c r="E80" s="37" t="s">
        <v>51</v>
      </c>
      <c r="F80" s="37" t="str">
        <f>E80</f>
        <v>***</v>
      </c>
      <c r="G80" s="58" t="s">
        <v>32</v>
      </c>
      <c r="H80" s="27">
        <v>0</v>
      </c>
      <c r="I80" s="27">
        <v>0</v>
      </c>
      <c r="J80" s="15">
        <f>февраль!J80</f>
        <v>0</v>
      </c>
    </row>
    <row r="81" spans="1:10" ht="32.25" thickBot="1">
      <c r="A81" s="66"/>
      <c r="B81" s="68"/>
      <c r="C81" s="64"/>
      <c r="D81" s="64"/>
      <c r="E81" s="38">
        <v>98.25</v>
      </c>
      <c r="F81" s="38">
        <v>98.25</v>
      </c>
      <c r="G81" s="59" t="s">
        <v>42</v>
      </c>
      <c r="H81" s="17">
        <v>0</v>
      </c>
      <c r="I81" s="17">
        <v>0</v>
      </c>
      <c r="J81" s="42">
        <f>февраль!J81</f>
        <v>0</v>
      </c>
    </row>
    <row r="82" spans="1:10" ht="32.25" thickBot="1">
      <c r="A82" s="66"/>
      <c r="B82" s="68"/>
      <c r="C82" s="64"/>
      <c r="D82" s="64"/>
      <c r="E82" s="38">
        <v>261.91</v>
      </c>
      <c r="F82" s="38">
        <v>261.91</v>
      </c>
      <c r="G82" s="5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6"/>
      <c r="B83" s="68"/>
      <c r="C83" s="64"/>
      <c r="D83" s="64"/>
      <c r="E83" s="38">
        <v>454.46</v>
      </c>
      <c r="F83" s="38">
        <v>454.46</v>
      </c>
      <c r="G83" s="59" t="s">
        <v>35</v>
      </c>
      <c r="H83" s="17">
        <v>0</v>
      </c>
      <c r="I83" s="17">
        <v>0</v>
      </c>
      <c r="J83" s="42">
        <f>февраль!J83</f>
        <v>0</v>
      </c>
    </row>
    <row r="84" spans="1:10" ht="32.25" thickBot="1">
      <c r="A84" s="66"/>
      <c r="B84" s="68"/>
      <c r="C84" s="64"/>
      <c r="D84" s="64"/>
      <c r="E84" s="38">
        <v>537.13</v>
      </c>
      <c r="F84" s="38">
        <v>537.13</v>
      </c>
      <c r="G84" s="59" t="s">
        <v>43</v>
      </c>
      <c r="H84" s="17">
        <v>0</v>
      </c>
      <c r="I84" s="17">
        <v>0</v>
      </c>
      <c r="J84" s="18">
        <v>0</v>
      </c>
    </row>
    <row r="85" spans="1:10" ht="32.25" thickBot="1">
      <c r="A85" s="66"/>
      <c r="B85" s="68"/>
      <c r="C85" s="64"/>
      <c r="D85" s="64"/>
      <c r="E85" s="38">
        <v>619.77</v>
      </c>
      <c r="F85" s="38">
        <v>619.77</v>
      </c>
      <c r="G85" s="59" t="s">
        <v>41</v>
      </c>
      <c r="H85" s="44">
        <v>0</v>
      </c>
      <c r="I85" s="44">
        <v>0</v>
      </c>
      <c r="J85" s="24">
        <v>0</v>
      </c>
    </row>
    <row r="86" spans="1:10" ht="32.25" thickBot="1">
      <c r="A86" s="66"/>
      <c r="B86" s="68"/>
      <c r="C86" s="64"/>
      <c r="D86" s="64"/>
      <c r="E86" s="38">
        <v>826.36</v>
      </c>
      <c r="F86" s="38">
        <v>826.36</v>
      </c>
      <c r="G86" s="59" t="s">
        <v>38</v>
      </c>
      <c r="H86" s="17">
        <v>0</v>
      </c>
      <c r="I86" s="17">
        <v>0</v>
      </c>
      <c r="J86" s="24">
        <v>0</v>
      </c>
    </row>
    <row r="87" spans="1:10" ht="16.5" thickBot="1">
      <c r="A87" s="70"/>
      <c r="B87" s="69"/>
      <c r="C87" s="65"/>
      <c r="D87" s="65"/>
      <c r="E87" s="40">
        <v>891.35</v>
      </c>
      <c r="F87" s="40">
        <v>891.35</v>
      </c>
      <c r="G87" s="60" t="s">
        <v>15</v>
      </c>
      <c r="H87" s="28">
        <v>0</v>
      </c>
      <c r="I87" s="28">
        <v>0</v>
      </c>
      <c r="J87" s="26">
        <v>0</v>
      </c>
    </row>
  </sheetData>
  <sheetProtection/>
  <mergeCells count="41">
    <mergeCell ref="D32:D39"/>
    <mergeCell ref="A32:A39"/>
    <mergeCell ref="A24:A31"/>
    <mergeCell ref="B24:B31"/>
    <mergeCell ref="D16:D23"/>
    <mergeCell ref="B32:B39"/>
    <mergeCell ref="C32:C39"/>
    <mergeCell ref="C24:C31"/>
    <mergeCell ref="D24:D31"/>
    <mergeCell ref="A16:A23"/>
    <mergeCell ref="B16:B23"/>
    <mergeCell ref="C16:C23"/>
    <mergeCell ref="A5:J5"/>
    <mergeCell ref="A8:A15"/>
    <mergeCell ref="B8:B15"/>
    <mergeCell ref="C8:C15"/>
    <mergeCell ref="D8:D15"/>
    <mergeCell ref="A48:A55"/>
    <mergeCell ref="B48:B55"/>
    <mergeCell ref="C48:C55"/>
    <mergeCell ref="D48:D55"/>
    <mergeCell ref="A40:A47"/>
    <mergeCell ref="B40:B47"/>
    <mergeCell ref="C40:C47"/>
    <mergeCell ref="D40:D47"/>
    <mergeCell ref="A56:A63"/>
    <mergeCell ref="B56:B63"/>
    <mergeCell ref="C56:C63"/>
    <mergeCell ref="D56:D63"/>
    <mergeCell ref="A64:A71"/>
    <mergeCell ref="B64:B71"/>
    <mergeCell ref="C64:C71"/>
    <mergeCell ref="D64:D71"/>
    <mergeCell ref="A72:A79"/>
    <mergeCell ref="B72:B79"/>
    <mergeCell ref="C72:C79"/>
    <mergeCell ref="D72:D79"/>
    <mergeCell ref="A80:A87"/>
    <mergeCell ref="B80:B87"/>
    <mergeCell ref="C80:C87"/>
    <mergeCell ref="D80:D8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2017-04-04T07:25:20Z</cp:lastPrinted>
  <dcterms:created xsi:type="dcterms:W3CDTF">2012-02-10T12:30:27Z</dcterms:created>
  <dcterms:modified xsi:type="dcterms:W3CDTF">2018-04-23T11:31:55Z</dcterms:modified>
  <cp:category/>
  <cp:version/>
  <cp:contentType/>
  <cp:contentStatus/>
</cp:coreProperties>
</file>